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defaultThemeVersion="124226"/>
  <xr:revisionPtr revIDLastSave="13" documentId="13_ncr:1_{0BFC1881-3C3F-41AE-9D90-CA557E89204F}" xr6:coauthVersionLast="47" xr6:coauthVersionMax="47" xr10:uidLastSave="{0F5F4E6C-1466-4DC8-87B8-3FA5D4CE7DB4}"/>
  <bookViews>
    <workbookView xWindow="-120" yWindow="-120" windowWidth="29040" windowHeight="15720" xr2:uid="{00000000-000D-0000-FFFF-FFFF00000000}"/>
  </bookViews>
  <sheets>
    <sheet name="Papirna galanterij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4" l="1"/>
  <c r="G13" i="4"/>
  <c r="G14" i="4"/>
  <c r="G15" i="4"/>
  <c r="G16" i="4"/>
  <c r="G12" i="4"/>
  <c r="I12" i="4" s="1"/>
  <c r="C21" i="4" l="1"/>
  <c r="C22" i="4" s="1"/>
  <c r="G17" i="4"/>
  <c r="I14" i="4"/>
  <c r="J14" i="4" s="1"/>
  <c r="I15" i="4"/>
  <c r="J15" i="4" s="1"/>
  <c r="I16" i="4"/>
  <c r="J16" i="4" s="1"/>
  <c r="J12" i="4"/>
  <c r="I13" i="4"/>
  <c r="J13" i="4" s="1"/>
  <c r="J17" i="4" l="1"/>
  <c r="I17" i="4"/>
</calcChain>
</file>

<file path=xl/sharedStrings.xml><?xml version="1.0" encoding="utf-8"?>
<sst xmlns="http://schemas.openxmlformats.org/spreadsheetml/2006/main" count="37" uniqueCount="34">
  <si>
    <t>KOLIČINA</t>
  </si>
  <si>
    <t>JEDINICA MJERE</t>
  </si>
  <si>
    <t>Cijena ponude bez PDV-a</t>
  </si>
  <si>
    <t>PDV</t>
  </si>
  <si>
    <t>Ukupna cijena ponude</t>
  </si>
  <si>
    <t>IZNOS PDV-a</t>
  </si>
  <si>
    <t>UKUPNO</t>
  </si>
  <si>
    <t>PDV %</t>
  </si>
  <si>
    <t>TROŠKOVNIK</t>
  </si>
  <si>
    <t xml:space="preserve">Naručitelj: </t>
  </si>
  <si>
    <t>Dom za odrasle osobe Ljeskovica</t>
  </si>
  <si>
    <t>Josipa Kneževića 41, Nova Ljeskovica, 34350 Čaglin</t>
  </si>
  <si>
    <r>
      <t xml:space="preserve">OIB: </t>
    </r>
    <r>
      <rPr>
        <sz val="11"/>
        <color theme="1"/>
        <rFont val="Calibri"/>
        <family val="2"/>
        <charset val="238"/>
        <scheme val="minor"/>
      </rPr>
      <t>66458920794</t>
    </r>
  </si>
  <si>
    <t>Ponuditelj:</t>
  </si>
  <si>
    <t>U</t>
  </si>
  <si>
    <t>ZA PONUDITELJA:</t>
  </si>
  <si>
    <t>M.P.</t>
  </si>
  <si>
    <t>RB</t>
  </si>
  <si>
    <t>OPIS ARTIKLA</t>
  </si>
  <si>
    <t>NAZIV ARTIKLA, PROIZVOĐAČ</t>
  </si>
  <si>
    <t>CIJENA PO JEDINICI MJERE</t>
  </si>
  <si>
    <t>UKUPNA CIJENA BEZ PDV-a</t>
  </si>
  <si>
    <r>
      <t xml:space="preserve">Predmet nabave: </t>
    </r>
    <r>
      <rPr>
        <sz val="11"/>
        <color theme="1"/>
        <rFont val="Calibri"/>
        <family val="2"/>
        <charset val="238"/>
        <scheme val="minor"/>
      </rPr>
      <t>Proizvodi za higijenske potrebe</t>
    </r>
  </si>
  <si>
    <t>kom</t>
  </si>
  <si>
    <t>pak</t>
  </si>
  <si>
    <r>
      <t xml:space="preserve">Grupa: </t>
    </r>
    <r>
      <rPr>
        <sz val="11"/>
        <color theme="1"/>
        <rFont val="Calibri"/>
        <family val="2"/>
        <charset val="238"/>
        <scheme val="minor"/>
      </rPr>
      <t>3. Papirna galanterija</t>
    </r>
  </si>
  <si>
    <t>Toaletni papir u roli troslojni 10/1</t>
  </si>
  <si>
    <t>Papirnati ubrusi za ruke u listićima dvoslojni 200/1 21x21cm</t>
  </si>
  <si>
    <t>Papirnati ubrusi za ruke u roli dvoslojni 6/1, rola promjera 17cm</t>
  </si>
  <si>
    <t>Toaletni papir u listićima dvoslojni 250/1</t>
  </si>
  <si>
    <t>Papirnate salvete 100/1 30x30cm</t>
  </si>
  <si>
    <r>
      <t xml:space="preserve">Evidencijski broj nabave: </t>
    </r>
    <r>
      <rPr>
        <sz val="11"/>
        <color theme="1"/>
        <rFont val="Calibri"/>
        <family val="2"/>
        <charset val="238"/>
        <scheme val="minor"/>
      </rPr>
      <t>JDN-RO-25-04</t>
    </r>
  </si>
  <si>
    <t>.2025. godine</t>
  </si>
  <si>
    <t xml:space="preserve"> (potpis odgovorne/ovlaštene osobe)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</si>
</sst>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.5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6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4" fontId="4" fillId="0" borderId="1" xfId="0" applyNumberFormat="1" applyFont="1" applyBorder="1" applyAlignment="1">
      <alignment horizontal="right" vertical="center"/>
    </xf>
    <xf numFmtId="4" fontId="0" fillId="0" borderId="0" xfId="0" applyNumberFormat="1" applyAlignment="1">
      <alignment vertical="center"/>
    </xf>
    <xf numFmtId="4" fontId="0" fillId="0" borderId="1" xfId="0" applyNumberFormat="1" applyBorder="1" applyAlignment="1">
      <alignment horizontal="right" vertical="center"/>
    </xf>
    <xf numFmtId="4" fontId="4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vertical="center"/>
    </xf>
    <xf numFmtId="4" fontId="4" fillId="0" borderId="9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4" fontId="4" fillId="0" borderId="10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1">
    <cellStyle name="Normalno" xfId="0" builtinId="0"/>
  </cellStyles>
  <dxfs count="2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numFmt numFmtId="4" formatCode="#,##0.00"/>
      <alignment horizontal="center" vertical="center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_-* #,##0.00\ _€_-;\-* #,##0.00\ _€_-;_-* &quot;-&quot;??\ _€_-;_-@_-"/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4" formatCode="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indent="0" justifyLastLine="0" shrinkToFit="0" readingOrder="0"/>
    </dxf>
    <dxf>
      <border>
        <bottom style="thin">
          <color rgb="FF000000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2030802</xdr:colOff>
      <xdr:row>31</xdr:row>
      <xdr:rowOff>144004</xdr:rowOff>
    </xdr:from>
    <xdr:to>
      <xdr:col>3</xdr:col>
      <xdr:colOff>557122</xdr:colOff>
      <xdr:row>31</xdr:row>
      <xdr:rowOff>189723</xdr:rowOff>
    </xdr:to>
    <xdr:sp macro="" textlink="">
      <xdr:nvSpPr>
        <xdr:cNvPr id="2" name="Freeform 19">
          <a:extLst>
            <a:ext uri="{FF2B5EF4-FFF2-40B4-BE49-F238E27FC236}">
              <a16:creationId xmlns:a16="http://schemas.microsoft.com/office/drawing/2014/main" id="{75F8AD3F-7EDE-4EE5-AB92-DCFAC3F06FA9}"/>
            </a:ext>
          </a:extLst>
        </xdr:cNvPr>
        <xdr:cNvSpPr>
          <a:spLocks/>
        </xdr:cNvSpPr>
      </xdr:nvSpPr>
      <xdr:spPr bwMode="auto">
        <a:xfrm flipV="1">
          <a:off x="2373702" y="7583029"/>
          <a:ext cx="2726845" cy="45719"/>
        </a:xfrm>
        <a:custGeom>
          <a:avLst/>
          <a:gdLst>
            <a:gd name="T0" fmla="+- 0 6720 6720"/>
            <a:gd name="T1" fmla="*/ T0 w 4056"/>
            <a:gd name="T2" fmla="+- 0 10776 6720"/>
            <a:gd name="T3" fmla="*/ T2 w 4056"/>
          </a:gdLst>
          <a:ahLst/>
          <a:cxnLst>
            <a:cxn ang="0">
              <a:pos x="T1" y="0"/>
            </a:cxn>
            <a:cxn ang="0">
              <a:pos x="T3" y="0"/>
            </a:cxn>
          </a:cxnLst>
          <a:rect l="0" t="0" r="r" b="b"/>
          <a:pathLst>
            <a:path w="4056">
              <a:moveTo>
                <a:pt x="0" y="0"/>
              </a:moveTo>
              <a:lnTo>
                <a:pt x="4056" y="0"/>
              </a:lnTo>
            </a:path>
          </a:pathLst>
        </a:custGeom>
        <a:noFill/>
        <a:ln w="9112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hr-HR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03CF159-9B24-46F3-96E6-EC469ACD8A5F}" name="Table134" displayName="Table134" ref="A11:J17" totalsRowCount="1" headerRowDxfId="25" dataDxfId="23" totalsRowDxfId="21" headerRowBorderDxfId="24" tableBorderDxfId="22" totalsRowBorderDxfId="20">
  <autoFilter ref="A11:J16" xr:uid="{00000000-0009-0000-0100-000001000000}"/>
  <sortState xmlns:xlrd2="http://schemas.microsoft.com/office/spreadsheetml/2017/richdata2" ref="A12:E20">
    <sortCondition ref="A6:A16"/>
  </sortState>
  <tableColumns count="10">
    <tableColumn id="3" xr3:uid="{71715610-EF2F-4D89-959A-AD45C060FD49}" name="RB" dataDxfId="19" totalsRowDxfId="18"/>
    <tableColumn id="10" xr3:uid="{15A94A4E-BA3D-4C2F-8D5B-748E7020D7E2}" name="OPIS ARTIKLA" dataDxfId="17" totalsRowDxfId="16"/>
    <tableColumn id="1" xr3:uid="{5FEE7C92-5DB1-44BF-9DEC-37CBB8F033B4}" name="NAZIV ARTIKLA, PROIZVOĐAČ" dataDxfId="15" totalsRowDxfId="14"/>
    <tableColumn id="5" xr3:uid="{8410F02F-F8C2-42D8-BC5D-A8D9ECAE62BF}" name="JEDINICA MJERE" dataDxfId="13" totalsRowDxfId="12"/>
    <tableColumn id="11" xr3:uid="{46E9B461-877B-49B7-ABBA-0DF2FCC43E28}" name="KOLIČINA" dataDxfId="11" totalsRowDxfId="10"/>
    <tableColumn id="6" xr3:uid="{2DCEB4DC-1E3F-4849-BAF9-15E672242485}" name="CIJENA PO JEDINICI MJERE" dataDxfId="9" totalsRowDxfId="8"/>
    <tableColumn id="4" xr3:uid="{13B57BA6-319A-401B-BFB0-A7AE309DEFF7}" name="UKUPNA CIJENA BEZ PDV-a" totalsRowFunction="sum" dataDxfId="7" totalsRowDxfId="6">
      <calculatedColumnFormula>Table134[[#This Row],[KOLIČINA]]*Table134[[#This Row],[CIJENA PO JEDINICI MJERE]]</calculatedColumnFormula>
    </tableColumn>
    <tableColumn id="7" xr3:uid="{739DEF9C-81B1-4BFE-9CD1-6A01F0E58F40}" name="PDV %" dataDxfId="5" totalsRowDxfId="4"/>
    <tableColumn id="8" xr3:uid="{B71CFEFD-1D71-496D-ABBE-970B5794FB19}" name="IZNOS PDV-a" totalsRowFunction="sum" dataDxfId="3" totalsRowDxfId="2">
      <calculatedColumnFormula>Table134[[#This Row],[UKUPNA CIJENA BEZ PDV-a]]*Table134[[#This Row],[PDV %]]/100</calculatedColumnFormula>
    </tableColumn>
    <tableColumn id="9" xr3:uid="{B41B9859-B1A6-4377-8300-C39AB195AC17}" name="UKUPNO" totalsRowFunction="sum" dataDxfId="1" totalsRowDxfId="0">
      <calculatedColumnFormula>SUM(Table134[[#This Row],[UKUPNA CIJENA BEZ PDV-a]]+Table134[[#This Row],[IZNOS PDV-a]])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B3350-617A-4EA5-AA99-856C88F4F335}">
  <sheetPr>
    <pageSetUpPr fitToPage="1"/>
  </sheetPr>
  <dimension ref="A1:J33"/>
  <sheetViews>
    <sheetView tabSelected="1" topLeftCell="A6" zoomScale="106" zoomScaleNormal="106" workbookViewId="0">
      <selection activeCell="C22" sqref="C22"/>
    </sheetView>
  </sheetViews>
  <sheetFormatPr defaultRowHeight="15" x14ac:dyDescent="0.25"/>
  <cols>
    <col min="1" max="1" width="5.140625" style="11" customWidth="1"/>
    <col min="2" max="2" width="31.7109375" style="11" customWidth="1"/>
    <col min="3" max="3" width="32.28515625" style="11" customWidth="1"/>
    <col min="4" max="4" width="9.140625" style="11" customWidth="1"/>
    <col min="5" max="5" width="11.28515625" style="11" customWidth="1"/>
    <col min="6" max="6" width="14.5703125" style="11" customWidth="1"/>
    <col min="7" max="7" width="17.7109375" style="11" customWidth="1"/>
    <col min="8" max="8" width="9.140625" style="11"/>
    <col min="9" max="9" width="11.42578125" style="11" bestFit="1" customWidth="1"/>
    <col min="10" max="16384" width="9.140625" style="11"/>
  </cols>
  <sheetData>
    <row r="1" spans="1:10" ht="15.75" x14ac:dyDescent="0.25">
      <c r="A1" s="37" t="s">
        <v>8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x14ac:dyDescent="0.25">
      <c r="A2" s="36" t="s">
        <v>9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x14ac:dyDescent="0.25">
      <c r="A3" s="38" t="s">
        <v>10</v>
      </c>
      <c r="B3" s="38"/>
      <c r="C3" s="38"/>
      <c r="D3" s="38"/>
      <c r="E3" s="38"/>
      <c r="F3" s="38"/>
      <c r="G3" s="38"/>
      <c r="H3" s="38"/>
      <c r="I3" s="38"/>
      <c r="J3" s="38"/>
    </row>
    <row r="4" spans="1:10" x14ac:dyDescent="0.25">
      <c r="A4" s="38" t="s">
        <v>11</v>
      </c>
      <c r="B4" s="38"/>
      <c r="C4" s="36"/>
      <c r="D4" s="36"/>
      <c r="E4" s="36"/>
      <c r="F4" s="36"/>
      <c r="G4" s="36"/>
      <c r="H4" s="36"/>
      <c r="I4" s="36"/>
      <c r="J4" s="36"/>
    </row>
    <row r="5" spans="1:10" x14ac:dyDescent="0.25">
      <c r="A5" s="36" t="s">
        <v>12</v>
      </c>
      <c r="B5" s="36"/>
      <c r="C5" s="36"/>
      <c r="D5" s="36"/>
      <c r="E5" s="36"/>
      <c r="F5" s="36"/>
      <c r="G5" s="36"/>
      <c r="H5" s="36"/>
      <c r="I5" s="36"/>
      <c r="J5" s="36"/>
    </row>
    <row r="6" spans="1:10" x14ac:dyDescent="0.25">
      <c r="A6" s="9"/>
      <c r="B6" s="9"/>
      <c r="C6" s="9"/>
      <c r="D6" s="9"/>
      <c r="E6" s="9"/>
      <c r="F6" s="9"/>
      <c r="G6" s="9"/>
      <c r="H6" s="9"/>
      <c r="I6" s="9"/>
      <c r="J6" s="9"/>
    </row>
    <row r="7" spans="1:10" x14ac:dyDescent="0.25">
      <c r="A7" s="36" t="s">
        <v>22</v>
      </c>
      <c r="B7" s="36"/>
      <c r="C7" s="36"/>
      <c r="D7" s="36"/>
      <c r="E7" s="36"/>
      <c r="F7" s="36"/>
      <c r="G7" s="36"/>
      <c r="H7" s="36"/>
      <c r="I7" s="36"/>
      <c r="J7" s="36"/>
    </row>
    <row r="8" spans="1:10" x14ac:dyDescent="0.25">
      <c r="A8" s="36" t="s">
        <v>31</v>
      </c>
      <c r="B8" s="36"/>
      <c r="C8" s="36"/>
      <c r="D8" s="36"/>
      <c r="E8" s="36"/>
      <c r="F8" s="36"/>
      <c r="G8" s="36"/>
      <c r="H8" s="36"/>
      <c r="I8" s="36"/>
      <c r="J8" s="36"/>
    </row>
    <row r="9" spans="1:10" x14ac:dyDescent="0.25">
      <c r="A9" s="36" t="s">
        <v>25</v>
      </c>
      <c r="B9" s="36"/>
      <c r="C9" s="36"/>
      <c r="D9" s="36"/>
      <c r="E9" s="36"/>
      <c r="F9" s="36"/>
      <c r="G9" s="36"/>
      <c r="H9" s="36"/>
      <c r="I9" s="36"/>
      <c r="J9" s="36"/>
    </row>
    <row r="11" spans="1:10" s="14" customFormat="1" ht="30" x14ac:dyDescent="0.25">
      <c r="A11" s="12" t="s">
        <v>17</v>
      </c>
      <c r="B11" s="12" t="s">
        <v>18</v>
      </c>
      <c r="C11" s="4" t="s">
        <v>19</v>
      </c>
      <c r="D11" s="4" t="s">
        <v>1</v>
      </c>
      <c r="E11" s="4" t="s">
        <v>0</v>
      </c>
      <c r="F11" s="4" t="s">
        <v>20</v>
      </c>
      <c r="G11" s="4" t="s">
        <v>21</v>
      </c>
      <c r="H11" s="4" t="s">
        <v>7</v>
      </c>
      <c r="I11" s="4" t="s">
        <v>5</v>
      </c>
      <c r="J11" s="13" t="s">
        <v>6</v>
      </c>
    </row>
    <row r="12" spans="1:10" ht="30" x14ac:dyDescent="0.25">
      <c r="A12" s="2">
        <v>1</v>
      </c>
      <c r="B12" s="5" t="s">
        <v>27</v>
      </c>
      <c r="C12" s="6"/>
      <c r="D12" s="6" t="s">
        <v>24</v>
      </c>
      <c r="E12" s="6">
        <v>250</v>
      </c>
      <c r="F12" s="7"/>
      <c r="G12" s="19">
        <f>Table134[[#This Row],[KOLIČINA]]*Table134[[#This Row],[CIJENA PO JEDINICI MJERE]]</f>
        <v>0</v>
      </c>
      <c r="H12" s="6">
        <v>25</v>
      </c>
      <c r="I12" s="20">
        <f>Table134[[#This Row],[UKUPNA CIJENA BEZ PDV-a]]*Table134[[#This Row],[PDV %]]/100</f>
        <v>0</v>
      </c>
      <c r="J12" s="21">
        <f>SUM(Table134[[#This Row],[UKUPNA CIJENA BEZ PDV-a]]+Table134[[#This Row],[IZNOS PDV-a]])</f>
        <v>0</v>
      </c>
    </row>
    <row r="13" spans="1:10" ht="30" x14ac:dyDescent="0.25">
      <c r="A13" s="2">
        <v>2</v>
      </c>
      <c r="B13" s="5" t="s">
        <v>28</v>
      </c>
      <c r="C13" s="6"/>
      <c r="D13" s="6" t="s">
        <v>23</v>
      </c>
      <c r="E13" s="6">
        <v>750</v>
      </c>
      <c r="F13" s="7"/>
      <c r="G13" s="19">
        <f>Table134[[#This Row],[KOLIČINA]]*Table134[[#This Row],[CIJENA PO JEDINICI MJERE]]</f>
        <v>0</v>
      </c>
      <c r="H13" s="6">
        <v>25</v>
      </c>
      <c r="I13" s="20">
        <f>Table134[[#This Row],[UKUPNA CIJENA BEZ PDV-a]]*Table134[[#This Row],[PDV %]]/100</f>
        <v>0</v>
      </c>
      <c r="J13" s="21">
        <f>SUM(Table134[[#This Row],[UKUPNA CIJENA BEZ PDV-a]]+Table134[[#This Row],[IZNOS PDV-a]])</f>
        <v>0</v>
      </c>
    </row>
    <row r="14" spans="1:10" ht="19.5" customHeight="1" x14ac:dyDescent="0.25">
      <c r="A14" s="2">
        <v>3</v>
      </c>
      <c r="B14" s="5" t="s">
        <v>26</v>
      </c>
      <c r="C14" s="6"/>
      <c r="D14" s="6" t="s">
        <v>24</v>
      </c>
      <c r="E14" s="6">
        <v>50</v>
      </c>
      <c r="F14" s="7"/>
      <c r="G14" s="19">
        <f>Table134[[#This Row],[KOLIČINA]]*Table134[[#This Row],[CIJENA PO JEDINICI MJERE]]</f>
        <v>0</v>
      </c>
      <c r="H14" s="6">
        <v>25</v>
      </c>
      <c r="I14" s="20">
        <f>Table134[[#This Row],[UKUPNA CIJENA BEZ PDV-a]]*Table134[[#This Row],[PDV %]]/100</f>
        <v>0</v>
      </c>
      <c r="J14" s="21">
        <f>SUM(Table134[[#This Row],[UKUPNA CIJENA BEZ PDV-a]]+Table134[[#This Row],[IZNOS PDV-a]])</f>
        <v>0</v>
      </c>
    </row>
    <row r="15" spans="1:10" ht="30" x14ac:dyDescent="0.25">
      <c r="A15" s="2">
        <v>4</v>
      </c>
      <c r="B15" s="5" t="s">
        <v>29</v>
      </c>
      <c r="C15" s="6"/>
      <c r="D15" s="6" t="s">
        <v>24</v>
      </c>
      <c r="E15" s="6">
        <v>5000</v>
      </c>
      <c r="F15" s="7"/>
      <c r="G15" s="19">
        <f>Table134[[#This Row],[KOLIČINA]]*Table134[[#This Row],[CIJENA PO JEDINICI MJERE]]</f>
        <v>0</v>
      </c>
      <c r="H15" s="6">
        <v>25</v>
      </c>
      <c r="I15" s="20">
        <f>Table134[[#This Row],[UKUPNA CIJENA BEZ PDV-a]]*Table134[[#This Row],[PDV %]]/100</f>
        <v>0</v>
      </c>
      <c r="J15" s="21">
        <f>SUM(Table134[[#This Row],[UKUPNA CIJENA BEZ PDV-a]]+Table134[[#This Row],[IZNOS PDV-a]])</f>
        <v>0</v>
      </c>
    </row>
    <row r="16" spans="1:10" x14ac:dyDescent="0.25">
      <c r="A16" s="2">
        <v>5</v>
      </c>
      <c r="B16" s="5" t="s">
        <v>30</v>
      </c>
      <c r="C16" s="6"/>
      <c r="D16" s="6" t="s">
        <v>24</v>
      </c>
      <c r="E16" s="6">
        <v>3200</v>
      </c>
      <c r="F16" s="7"/>
      <c r="G16" s="19">
        <f>Table134[[#This Row],[KOLIČINA]]*Table134[[#This Row],[CIJENA PO JEDINICI MJERE]]</f>
        <v>0</v>
      </c>
      <c r="H16" s="6">
        <v>25</v>
      </c>
      <c r="I16" s="20">
        <f>Table134[[#This Row],[UKUPNA CIJENA BEZ PDV-a]]*Table134[[#This Row],[PDV %]]/100</f>
        <v>0</v>
      </c>
      <c r="J16" s="21">
        <f>SUM(Table134[[#This Row],[UKUPNA CIJENA BEZ PDV-a]]+Table134[[#This Row],[IZNOS PDV-a]])</f>
        <v>0</v>
      </c>
    </row>
    <row r="17" spans="1:10" x14ac:dyDescent="0.25">
      <c r="A17" s="3"/>
      <c r="B17" s="3"/>
      <c r="C17" s="15"/>
      <c r="D17" s="8"/>
      <c r="E17" s="8"/>
      <c r="F17" s="8"/>
      <c r="G17" s="33">
        <f>SUBTOTAL(109,Table134[UKUPNA CIJENA BEZ PDV-a])</f>
        <v>0</v>
      </c>
      <c r="H17" s="34"/>
      <c r="I17" s="33">
        <f>SUBTOTAL(109,Table134[IZNOS PDV-a])</f>
        <v>0</v>
      </c>
      <c r="J17" s="35">
        <f>SUBTOTAL(109,Table134[UKUPNO])</f>
        <v>0</v>
      </c>
    </row>
    <row r="19" spans="1:10" ht="17.25" x14ac:dyDescent="0.25">
      <c r="I19" s="1"/>
    </row>
    <row r="20" spans="1:10" x14ac:dyDescent="0.25">
      <c r="B20" s="16" t="s">
        <v>2</v>
      </c>
      <c r="C20" s="23">
        <f>SUM(Table134[[#Totals],[UKUPNA CIJENA BEZ PDV-a]])</f>
        <v>0</v>
      </c>
      <c r="D20" s="24"/>
      <c r="E20" s="24"/>
      <c r="F20" s="10"/>
    </row>
    <row r="21" spans="1:10" x14ac:dyDescent="0.25">
      <c r="B21" s="16" t="s">
        <v>3</v>
      </c>
      <c r="C21" s="25">
        <f>C20*25/100</f>
        <v>0</v>
      </c>
      <c r="D21" s="10"/>
      <c r="E21" s="10"/>
      <c r="F21" s="10"/>
    </row>
    <row r="22" spans="1:10" x14ac:dyDescent="0.25">
      <c r="B22" s="16" t="s">
        <v>4</v>
      </c>
      <c r="C22" s="26">
        <f>SUM(C20:C21)</f>
        <v>0</v>
      </c>
      <c r="D22" s="27"/>
      <c r="E22" s="27"/>
      <c r="F22" s="10"/>
    </row>
    <row r="24" spans="1:10" x14ac:dyDescent="0.25">
      <c r="B24" s="18"/>
    </row>
    <row r="26" spans="1:10" x14ac:dyDescent="0.25">
      <c r="A26" s="11" t="s">
        <v>14</v>
      </c>
      <c r="B26" s="6"/>
      <c r="C26" s="28" t="s">
        <v>32</v>
      </c>
    </row>
    <row r="27" spans="1:10" x14ac:dyDescent="0.25">
      <c r="C27" s="22"/>
    </row>
    <row r="29" spans="1:10" x14ac:dyDescent="0.25">
      <c r="B29" s="17" t="s">
        <v>13</v>
      </c>
      <c r="C29" s="29"/>
      <c r="D29" s="30"/>
      <c r="E29" s="30"/>
      <c r="F29" s="31"/>
    </row>
    <row r="32" spans="1:10" ht="17.25" x14ac:dyDescent="0.25">
      <c r="B32" s="18" t="s">
        <v>15</v>
      </c>
      <c r="C32" s="18"/>
      <c r="E32" s="1" t="s">
        <v>16</v>
      </c>
      <c r="F32" s="1"/>
    </row>
    <row r="33" spans="3:5" x14ac:dyDescent="0.25">
      <c r="C33" s="32" t="s">
        <v>33</v>
      </c>
      <c r="D33" s="32"/>
      <c r="E33" s="32"/>
    </row>
  </sheetData>
  <mergeCells count="8">
    <mergeCell ref="A8:J8"/>
    <mergeCell ref="A9:J9"/>
    <mergeCell ref="A1:J1"/>
    <mergeCell ref="A2:J2"/>
    <mergeCell ref="A3:J3"/>
    <mergeCell ref="A4:J4"/>
    <mergeCell ref="A5:J5"/>
    <mergeCell ref="A7:J7"/>
  </mergeCells>
  <pageMargins left="0.25" right="0.25" top="0.75" bottom="0.75" header="0.3" footer="0.3"/>
  <pageSetup paperSize="9" scale="88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Papirna galanterija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2025-09-04T09:31:04Z</dcterms:modified>
</cp:coreProperties>
</file>