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filterPrivacy="1" defaultThemeVersion="124226"/>
  <xr:revisionPtr revIDLastSave="43" documentId="13_ncr:1_{22E52C14-1E82-4A06-B3B3-2CF41CDFA381}" xr6:coauthVersionLast="47" xr6:coauthVersionMax="47" xr10:uidLastSave="{275D3897-C7D8-4494-B199-314F9D32DCF5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4" i="1" l="1"/>
  <c r="H94" i="1" s="1"/>
  <c r="I94" i="1" s="1"/>
  <c r="F83" i="1"/>
  <c r="H83" i="1" s="1"/>
  <c r="I83" i="1" s="1"/>
  <c r="F113" i="1"/>
  <c r="H113" i="1" s="1"/>
  <c r="F114" i="1"/>
  <c r="H114" i="1" s="1"/>
  <c r="I114" i="1" s="1"/>
  <c r="F71" i="1"/>
  <c r="H71" i="1" s="1"/>
  <c r="F95" i="1"/>
  <c r="H95" i="1" s="1"/>
  <c r="F41" i="1"/>
  <c r="H41" i="1" s="1"/>
  <c r="F73" i="1"/>
  <c r="H73" i="1" s="1"/>
  <c r="F25" i="1"/>
  <c r="H25" i="1" s="1"/>
  <c r="F26" i="1"/>
  <c r="H26" i="1" s="1"/>
  <c r="I26" i="1" s="1"/>
  <c r="F23" i="1"/>
  <c r="H23" i="1" s="1"/>
  <c r="F22" i="1"/>
  <c r="H22" i="1" s="1"/>
  <c r="F76" i="1"/>
  <c r="H76" i="1" s="1"/>
  <c r="I76" i="1" s="1"/>
  <c r="F46" i="1"/>
  <c r="H46" i="1" s="1"/>
  <c r="F56" i="1"/>
  <c r="H56" i="1" s="1"/>
  <c r="F54" i="1"/>
  <c r="H54" i="1" s="1"/>
  <c r="F12" i="1"/>
  <c r="H12" i="1" s="1"/>
  <c r="I113" i="1" l="1"/>
  <c r="I71" i="1"/>
  <c r="I95" i="1"/>
  <c r="I41" i="1"/>
  <c r="I73" i="1"/>
  <c r="I25" i="1"/>
  <c r="I23" i="1"/>
  <c r="I22" i="1"/>
  <c r="I46" i="1"/>
  <c r="I56" i="1"/>
  <c r="I54" i="1"/>
  <c r="I12" i="1"/>
  <c r="F112" i="1"/>
  <c r="H112" i="1" l="1"/>
  <c r="I112" i="1" s="1"/>
  <c r="F11" i="1"/>
  <c r="F13" i="1"/>
  <c r="F14" i="1"/>
  <c r="F15" i="1"/>
  <c r="F16" i="1"/>
  <c r="F17" i="1"/>
  <c r="F18" i="1"/>
  <c r="F19" i="1"/>
  <c r="F20" i="1"/>
  <c r="F21" i="1"/>
  <c r="F24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2" i="1"/>
  <c r="F43" i="1"/>
  <c r="F44" i="1"/>
  <c r="F45" i="1"/>
  <c r="F47" i="1"/>
  <c r="F48" i="1"/>
  <c r="F49" i="1"/>
  <c r="F50" i="1"/>
  <c r="F51" i="1"/>
  <c r="F52" i="1"/>
  <c r="F53" i="1"/>
  <c r="F55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2" i="1"/>
  <c r="F74" i="1"/>
  <c r="F75" i="1"/>
  <c r="F77" i="1"/>
  <c r="F78" i="1"/>
  <c r="F79" i="1"/>
  <c r="F80" i="1"/>
  <c r="F81" i="1"/>
  <c r="F82" i="1"/>
  <c r="F84" i="1"/>
  <c r="F85" i="1"/>
  <c r="F86" i="1"/>
  <c r="F87" i="1"/>
  <c r="F88" i="1"/>
  <c r="F89" i="1"/>
  <c r="F90" i="1"/>
  <c r="F91" i="1"/>
  <c r="F92" i="1"/>
  <c r="F93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5" i="1" l="1"/>
  <c r="H48" i="1"/>
  <c r="I48" i="1" s="1"/>
  <c r="H49" i="1"/>
  <c r="I49" i="1" s="1"/>
  <c r="H104" i="1"/>
  <c r="I104" i="1" s="1"/>
  <c r="H52" i="1"/>
  <c r="I52" i="1" s="1"/>
  <c r="H87" i="1"/>
  <c r="I87" i="1" s="1"/>
  <c r="H51" i="1"/>
  <c r="I51" i="1" s="1"/>
  <c r="H111" i="1"/>
  <c r="I111" i="1" s="1"/>
  <c r="H110" i="1"/>
  <c r="I110" i="1" s="1"/>
  <c r="H109" i="1"/>
  <c r="I109" i="1" s="1"/>
  <c r="H108" i="1"/>
  <c r="I108" i="1" s="1"/>
  <c r="H107" i="1"/>
  <c r="I107" i="1" s="1"/>
  <c r="H106" i="1"/>
  <c r="I106" i="1" s="1"/>
  <c r="H105" i="1"/>
  <c r="I105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H96" i="1"/>
  <c r="I96" i="1" s="1"/>
  <c r="H93" i="1"/>
  <c r="I93" i="1" s="1"/>
  <c r="H92" i="1"/>
  <c r="I92" i="1" s="1"/>
  <c r="H91" i="1"/>
  <c r="I91" i="1" s="1"/>
  <c r="H90" i="1"/>
  <c r="I90" i="1" s="1"/>
  <c r="H89" i="1"/>
  <c r="I89" i="1" s="1"/>
  <c r="H88" i="1"/>
  <c r="I88" i="1" s="1"/>
  <c r="H86" i="1"/>
  <c r="I86" i="1" s="1"/>
  <c r="H85" i="1"/>
  <c r="I85" i="1" s="1"/>
  <c r="H84" i="1"/>
  <c r="I84" i="1" s="1"/>
  <c r="H82" i="1"/>
  <c r="I82" i="1" s="1"/>
  <c r="H81" i="1"/>
  <c r="I81" i="1" s="1"/>
  <c r="H80" i="1"/>
  <c r="I80" i="1" s="1"/>
  <c r="H79" i="1"/>
  <c r="I79" i="1" s="1"/>
  <c r="H78" i="1"/>
  <c r="I78" i="1" s="1"/>
  <c r="H77" i="1"/>
  <c r="I77" i="1" s="1"/>
  <c r="H75" i="1"/>
  <c r="I75" i="1" s="1"/>
  <c r="H74" i="1"/>
  <c r="I74" i="1" s="1"/>
  <c r="H72" i="1"/>
  <c r="I72" i="1" s="1"/>
  <c r="H70" i="1"/>
  <c r="I70" i="1" s="1"/>
  <c r="H69" i="1"/>
  <c r="I69" i="1" s="1"/>
  <c r="H68" i="1"/>
  <c r="I68" i="1" s="1"/>
  <c r="H67" i="1"/>
  <c r="I67" i="1" s="1"/>
  <c r="H66" i="1"/>
  <c r="I66" i="1" s="1"/>
  <c r="H65" i="1"/>
  <c r="I65" i="1" s="1"/>
  <c r="H64" i="1"/>
  <c r="I64" i="1" s="1"/>
  <c r="H63" i="1"/>
  <c r="I63" i="1" s="1"/>
  <c r="H62" i="1"/>
  <c r="I62" i="1" s="1"/>
  <c r="H61" i="1"/>
  <c r="I61" i="1" s="1"/>
  <c r="H60" i="1"/>
  <c r="I60" i="1" s="1"/>
  <c r="H59" i="1"/>
  <c r="I59" i="1" s="1"/>
  <c r="H58" i="1"/>
  <c r="I58" i="1" s="1"/>
  <c r="H57" i="1"/>
  <c r="I57" i="1" s="1"/>
  <c r="H55" i="1"/>
  <c r="I55" i="1" s="1"/>
  <c r="H53" i="1"/>
  <c r="I53" i="1" s="1"/>
  <c r="H50" i="1"/>
  <c r="I50" i="1" s="1"/>
  <c r="H47" i="1"/>
  <c r="I47" i="1" s="1"/>
  <c r="H45" i="1"/>
  <c r="I45" i="1" s="1"/>
  <c r="H44" i="1"/>
  <c r="I44" i="1" s="1"/>
  <c r="H43" i="1"/>
  <c r="I43" i="1" s="1"/>
  <c r="H42" i="1"/>
  <c r="I42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2" i="1"/>
  <c r="I32" i="1" s="1"/>
  <c r="H31" i="1"/>
  <c r="I31" i="1" s="1"/>
  <c r="H30" i="1"/>
  <c r="I30" i="1" s="1"/>
  <c r="H29" i="1"/>
  <c r="I29" i="1" s="1"/>
  <c r="H28" i="1"/>
  <c r="I28" i="1" s="1"/>
  <c r="H27" i="1"/>
  <c r="I27" i="1" s="1"/>
  <c r="H24" i="1"/>
  <c r="I24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1" i="1"/>
  <c r="H115" i="1" l="1"/>
  <c r="I11" i="1"/>
  <c r="I115" i="1" s="1"/>
</calcChain>
</file>

<file path=xl/sharedStrings.xml><?xml version="1.0" encoding="utf-8"?>
<sst xmlns="http://schemas.openxmlformats.org/spreadsheetml/2006/main" count="237" uniqueCount="139">
  <si>
    <t>NAZIV ARTIKLA</t>
  </si>
  <si>
    <t>KOLIČINA</t>
  </si>
  <si>
    <t>JEDINICA MJERE</t>
  </si>
  <si>
    <t>L</t>
  </si>
  <si>
    <t>Benzin medicinski</t>
  </si>
  <si>
    <t>KOM</t>
  </si>
  <si>
    <t>Fiziološka otopina 0,5l</t>
  </si>
  <si>
    <t>Glukoza 5% 0,5l</t>
  </si>
  <si>
    <t>Glukoza 10% 0,5l</t>
  </si>
  <si>
    <t>Mentol alkohol</t>
  </si>
  <si>
    <t xml:space="preserve">Uvin čaj </t>
  </si>
  <si>
    <t>KUT</t>
  </si>
  <si>
    <t>Andol 100</t>
  </si>
  <si>
    <t>Aviomarin tbl.</t>
  </si>
  <si>
    <t>Plibex tbl.</t>
  </si>
  <si>
    <t>Haldol amp. 5mg</t>
  </si>
  <si>
    <t>Dexamethason amp. 4mg</t>
  </si>
  <si>
    <t>Dulcolax drag.</t>
  </si>
  <si>
    <t xml:space="preserve">Fursemid amp. </t>
  </si>
  <si>
    <t>Gentamicin amp. 80mg</t>
  </si>
  <si>
    <t>Gentamicin amp. 120mg</t>
  </si>
  <si>
    <t>Lupocet tbl.</t>
  </si>
  <si>
    <t>Micropore</t>
  </si>
  <si>
    <t>Plivit B12 amp.</t>
  </si>
  <si>
    <t>Reglan amp.</t>
  </si>
  <si>
    <t>Synopen amp.</t>
  </si>
  <si>
    <t>Venaflex - baby sistem</t>
  </si>
  <si>
    <t xml:space="preserve">Belobaza </t>
  </si>
  <si>
    <t>Dulcolax čepići</t>
  </si>
  <si>
    <t>KG</t>
  </si>
  <si>
    <t>Vivafix 10cmx10m</t>
  </si>
  <si>
    <t>M</t>
  </si>
  <si>
    <t>Igla 0,9x38 100kom</t>
  </si>
  <si>
    <t>Igla 0,8x40 100kom</t>
  </si>
  <si>
    <t>Igla 0,6x25 100kom</t>
  </si>
  <si>
    <t>Igla 0,9x40 100kom</t>
  </si>
  <si>
    <t>Tikanila 2 G20 1,0x32</t>
  </si>
  <si>
    <t>Tikanila 2 G22 0,8x25</t>
  </si>
  <si>
    <t>Sistem za infuziju</t>
  </si>
  <si>
    <t>Šprica plastična 10 ml 100kom</t>
  </si>
  <si>
    <t>Šprica plastična 5 ml 100kom</t>
  </si>
  <si>
    <t>Šprica plastična 2 ml 100kom</t>
  </si>
  <si>
    <t>Špatule drvene 100kom</t>
  </si>
  <si>
    <t>Zavoj elastični 10x10</t>
  </si>
  <si>
    <t>Octenisept 250ml</t>
  </si>
  <si>
    <t xml:space="preserve">Gaza 17 nitna nesterilna </t>
  </si>
  <si>
    <t>Zavoj elast. 8x4cm</t>
  </si>
  <si>
    <t>Virfix mrežica br.6 A25m</t>
  </si>
  <si>
    <t>Virfix mrežica br.4 A25m</t>
  </si>
  <si>
    <t>Virfix mrežica br.2 A25m</t>
  </si>
  <si>
    <t>Vazelin mast A1kg</t>
  </si>
  <si>
    <t>Zavojna vata 1000g</t>
  </si>
  <si>
    <t>Uringnost 10 test trakice A100kom</t>
  </si>
  <si>
    <t>Štapić za bris</t>
  </si>
  <si>
    <t>Šprica plastična 50 ml 100kom</t>
  </si>
  <si>
    <t>Steri strip 6mmx75mm A50kom</t>
  </si>
  <si>
    <t>Spasmex amp</t>
  </si>
  <si>
    <t>Posuda za sputum</t>
  </si>
  <si>
    <t>Kutija za stolicu</t>
  </si>
  <si>
    <t>Normabel amp.</t>
  </si>
  <si>
    <t>Maska kirurška na gumicu</t>
  </si>
  <si>
    <t>Kateter Foley CH 20</t>
  </si>
  <si>
    <t>Kateter Foley CH 22</t>
  </si>
  <si>
    <t>Igla 0,7x38 100kom</t>
  </si>
  <si>
    <t>Carbomed tbl. 30x150mg</t>
  </si>
  <si>
    <t>Dječja krema</t>
  </si>
  <si>
    <t>Čaša za urin</t>
  </si>
  <si>
    <t>Arnetin amp</t>
  </si>
  <si>
    <t>Aqua pro injectione amp</t>
  </si>
  <si>
    <t>Aminophiline amp</t>
  </si>
  <si>
    <t>Alkohol 70% A1L</t>
  </si>
  <si>
    <t>JED. CIJENA</t>
  </si>
  <si>
    <t>IZNOS</t>
  </si>
  <si>
    <t>Neven mast 1kg</t>
  </si>
  <si>
    <t>Virfix mrežica br.5 A25m</t>
  </si>
  <si>
    <t>Mast crna</t>
  </si>
  <si>
    <t>Esmarkova traka</t>
  </si>
  <si>
    <t>Komprese sterilne 5x5</t>
  </si>
  <si>
    <t>Nova T spirala</t>
  </si>
  <si>
    <t>Vacut.beby set-safety plavi</t>
  </si>
  <si>
    <t>Asepsol eko</t>
  </si>
  <si>
    <t>Cijena ponude bez PDV-a</t>
  </si>
  <si>
    <t>Ukupna cijena ponude</t>
  </si>
  <si>
    <t>Naklofen amp</t>
  </si>
  <si>
    <t>Acidum boricum</t>
  </si>
  <si>
    <t>Vivafix10x15</t>
  </si>
  <si>
    <t>Maska za kisik</t>
  </si>
  <si>
    <t>Test za trudnoću</t>
  </si>
  <si>
    <t>Red. br.</t>
  </si>
  <si>
    <t xml:space="preserve">  </t>
  </si>
  <si>
    <t>Gaza sterilna 5x5 cm</t>
  </si>
  <si>
    <t>IZNOS PDV-a</t>
  </si>
  <si>
    <t>UKUPNO</t>
  </si>
  <si>
    <t>PDV %</t>
  </si>
  <si>
    <t>Adrenalin amp.</t>
  </si>
  <si>
    <t>Kateter Foley CH 18</t>
  </si>
  <si>
    <t>Kateter jednokratni</t>
  </si>
  <si>
    <t>Heparin gel</t>
  </si>
  <si>
    <t>Bisolex sirup</t>
  </si>
  <si>
    <t>Bronhostop tbl.</t>
  </si>
  <si>
    <t>Glicerin za kateterizaciju 1000gr</t>
  </si>
  <si>
    <t>PAK</t>
  </si>
  <si>
    <t>Plivasept pjenušavi 4,5% 500 ml</t>
  </si>
  <si>
    <t>Plivit c tbl. 20X500 mg.</t>
  </si>
  <si>
    <t>Transofix-transfer set (50)</t>
  </si>
  <si>
    <t>Čaj za čišćenje</t>
  </si>
  <si>
    <t>Lordiar 2mg kaps.</t>
  </si>
  <si>
    <t>TROŠKOVNIK</t>
  </si>
  <si>
    <t xml:space="preserve">Naručitelj: </t>
  </si>
  <si>
    <t>Dom za odrasle osobe Ljeskovica</t>
  </si>
  <si>
    <t>Josipa Kneževića 41, Nova Ljeskovica, 34350 Čaglin</t>
  </si>
  <si>
    <r>
      <t xml:space="preserve">OIB: </t>
    </r>
    <r>
      <rPr>
        <sz val="11"/>
        <color theme="1"/>
        <rFont val="Calibri"/>
        <family val="2"/>
        <charset val="238"/>
        <scheme val="minor"/>
      </rPr>
      <t>66458920794</t>
    </r>
  </si>
  <si>
    <r>
      <t xml:space="preserve">Predmet nabave: </t>
    </r>
    <r>
      <rPr>
        <sz val="11"/>
        <color theme="1"/>
        <rFont val="Calibri"/>
        <family val="2"/>
        <charset val="238"/>
        <scheme val="minor"/>
      </rPr>
      <t>Nabava lijekova i sanitetskog materijala</t>
    </r>
  </si>
  <si>
    <t>Ponuditelj:</t>
  </si>
  <si>
    <t>U</t>
  </si>
  <si>
    <t>, dana</t>
  </si>
  <si>
    <t>ZA PONUDITELJA:</t>
  </si>
  <si>
    <t>M.P.</t>
  </si>
  <si>
    <t xml:space="preserve">                                      (potpis odgovorne/ovlaštene osobe)</t>
  </si>
  <si>
    <t>Bisolex tbl. 8 mgG</t>
  </si>
  <si>
    <t>Bronhostop sirup 150 ml</t>
  </si>
  <si>
    <t>Boca štrcaljka 250 ml</t>
  </si>
  <si>
    <t xml:space="preserve">Celulozna vata A1kg </t>
  </si>
  <si>
    <t>Glukosalina 5% 0,5l</t>
  </si>
  <si>
    <t>Hidrogen peroksid 3%</t>
  </si>
  <si>
    <t>Octenisept 1L</t>
  </si>
  <si>
    <t>Portalak sirup 500 ML</t>
  </si>
  <si>
    <t>Probiotik biorela A30</t>
  </si>
  <si>
    <t>Solumedrol amp. 40 mg</t>
  </si>
  <si>
    <t>Voltaren mast 50 g</t>
  </si>
  <si>
    <t>Štapić srebro nitrata A10</t>
  </si>
  <si>
    <t>Samoljepljive vrećice za sterilizaciju 130x270mm</t>
  </si>
  <si>
    <t>PDV 5%</t>
  </si>
  <si>
    <t>PDV 13%</t>
  </si>
  <si>
    <t>PDV 25%</t>
  </si>
  <si>
    <t>Sterilne rukavice LATEX</t>
  </si>
  <si>
    <r>
      <t xml:space="preserve">Evidencijski broj nabave: </t>
    </r>
    <r>
      <rPr>
        <sz val="11"/>
        <color theme="1"/>
        <rFont val="Calibri"/>
        <family val="2"/>
        <charset val="238"/>
        <scheme val="minor"/>
      </rPr>
      <t>JDN-RO-25-06</t>
    </r>
  </si>
  <si>
    <t>Traka za kontrolu sterilizacije</t>
  </si>
  <si>
    <t>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</si>
</sst>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.5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right"/>
    </xf>
    <xf numFmtId="2" fontId="0" fillId="0" borderId="0" xfId="0" applyNumberFormat="1"/>
    <xf numFmtId="4" fontId="0" fillId="0" borderId="0" xfId="0" applyNumberForma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/>
    </xf>
    <xf numFmtId="4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right"/>
    </xf>
    <xf numFmtId="0" fontId="4" fillId="0" borderId="2" xfId="0" applyFont="1" applyBorder="1" applyAlignment="1">
      <alignment horizontal="left" vertical="center"/>
    </xf>
    <xf numFmtId="0" fontId="6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Normalno" xfId="0" builtinId="0"/>
  </cellStyles>
  <dxfs count="17"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</dxf>
    <dxf>
      <numFmt numFmtId="2" formatCode="0.00"/>
      <alignment horizontal="center" vertical="bottom" textRotation="0" wrapText="0" indent="0" justifyLastLine="0" shrinkToFit="0" readingOrder="0"/>
    </dxf>
    <dxf>
      <numFmt numFmtId="0" formatCode="General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right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1237710</xdr:colOff>
      <xdr:row>130</xdr:row>
      <xdr:rowOff>540</xdr:rowOff>
    </xdr:from>
    <xdr:to>
      <xdr:col>3</xdr:col>
      <xdr:colOff>820982</xdr:colOff>
      <xdr:row>130</xdr:row>
      <xdr:rowOff>1810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FFC0F2BD-FD71-D761-4FC3-CC3A2B0FB823}"/>
            </a:ext>
          </a:extLst>
        </xdr:cNvPr>
        <xdr:cNvSpPr>
          <a:spLocks/>
        </xdr:cNvSpPr>
      </xdr:nvSpPr>
      <xdr:spPr bwMode="auto">
        <a:xfrm>
          <a:off x="1758889" y="24684667"/>
          <a:ext cx="2575560" cy="1270"/>
        </a:xfrm>
        <a:custGeom>
          <a:avLst/>
          <a:gdLst>
            <a:gd name="T0" fmla="+- 0 6720 6720"/>
            <a:gd name="T1" fmla="*/ T0 w 4056"/>
            <a:gd name="T2" fmla="+- 0 10776 6720"/>
            <a:gd name="T3" fmla="*/ T2 w 4056"/>
          </a:gdLst>
          <a:ahLst/>
          <a:cxnLst>
            <a:cxn ang="0">
              <a:pos x="T1" y="0"/>
            </a:cxn>
            <a:cxn ang="0">
              <a:pos x="T3" y="0"/>
            </a:cxn>
          </a:cxnLst>
          <a:rect l="0" t="0" r="r" b="b"/>
          <a:pathLst>
            <a:path w="4056">
              <a:moveTo>
                <a:pt x="0" y="0"/>
              </a:moveTo>
              <a:lnTo>
                <a:pt x="4056" y="0"/>
              </a:lnTo>
            </a:path>
          </a:pathLst>
        </a:custGeom>
        <a:noFill/>
        <a:ln w="9112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hr-HR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0:I115" totalsRowCount="1">
  <autoFilter ref="A10:I114" xr:uid="{00000000-0009-0000-0100-000001000000}"/>
  <sortState xmlns:xlrd2="http://schemas.microsoft.com/office/spreadsheetml/2017/richdata2" ref="B7:F104">
    <sortCondition ref="B6:B104"/>
  </sortState>
  <tableColumns count="9">
    <tableColumn id="3" xr3:uid="{00000000-0010-0000-0000-000003000000}" name="Red. br." dataDxfId="16" totalsRowDxfId="15"/>
    <tableColumn id="1" xr3:uid="{00000000-0010-0000-0000-000001000000}" name="NAZIV ARTIKLA" dataDxfId="14" totalsRowDxfId="13"/>
    <tableColumn id="2" xr3:uid="{00000000-0010-0000-0000-000002000000}" name="KOLIČINA" dataDxfId="12" totalsRowDxfId="11"/>
    <tableColumn id="5" xr3:uid="{00000000-0010-0000-0000-000005000000}" name="JEDINICA MJERE" dataDxfId="10" totalsRowDxfId="9"/>
    <tableColumn id="6" xr3:uid="{00000000-0010-0000-0000-000006000000}" name="JED. CIJENA" dataDxfId="8" totalsRowDxfId="7"/>
    <tableColumn id="4" xr3:uid="{00000000-0010-0000-0000-000004000000}" name="IZNOS" totalsRowFunction="custom" dataDxfId="6" totalsRowDxfId="5">
      <calculatedColumnFormula>C11*E11</calculatedColumnFormula>
      <totalsRowFormula>SUM(F11:F114)</totalsRowFormula>
    </tableColumn>
    <tableColumn id="7" xr3:uid="{00000000-0010-0000-0000-000007000000}" name="PDV %" totalsRowDxfId="4"/>
    <tableColumn id="8" xr3:uid="{00000000-0010-0000-0000-000008000000}" name="IZNOS PDV-a" totalsRowFunction="custom" dataDxfId="3" totalsRowDxfId="2">
      <calculatedColumnFormula>F11*G11/100</calculatedColumnFormula>
      <totalsRowFormula>SUM(H11:H114)</totalsRowFormula>
    </tableColumn>
    <tableColumn id="9" xr3:uid="{00000000-0010-0000-0000-000009000000}" name="UKUPNO" totalsRowFunction="custom" dataDxfId="1" totalsRowDxfId="0">
      <calculatedColumnFormula>SUM(F11+H11)</calculatedColumnFormula>
      <totalsRowFormula>SUM(I11:I114)</totalsRow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34"/>
  <sheetViews>
    <sheetView tabSelected="1" topLeftCell="A99" zoomScale="106" zoomScaleNormal="106" workbookViewId="0">
      <selection activeCell="A130" sqref="A130:XFD130"/>
    </sheetView>
  </sheetViews>
  <sheetFormatPr defaultRowHeight="15" x14ac:dyDescent="0.25"/>
  <cols>
    <col min="1" max="1" width="7.85546875" style="1" customWidth="1"/>
    <col min="2" max="2" width="42.7109375" style="2" customWidth="1"/>
    <col min="3" max="3" width="12.5703125" style="2" customWidth="1"/>
    <col min="4" max="4" width="13.140625" style="2" customWidth="1"/>
    <col min="5" max="5" width="14.5703125" style="2" customWidth="1"/>
    <col min="6" max="6" width="17.7109375" customWidth="1"/>
  </cols>
  <sheetData>
    <row r="1" spans="1:9" ht="15.75" x14ac:dyDescent="0.25">
      <c r="A1" s="24" t="s">
        <v>107</v>
      </c>
      <c r="B1" s="24"/>
      <c r="C1" s="24"/>
      <c r="D1" s="24"/>
      <c r="E1" s="24"/>
      <c r="F1" s="24"/>
      <c r="G1" s="24"/>
      <c r="H1" s="24"/>
      <c r="I1" s="24"/>
    </row>
    <row r="2" spans="1:9" x14ac:dyDescent="0.25">
      <c r="A2" s="25" t="s">
        <v>108</v>
      </c>
      <c r="B2" s="25"/>
      <c r="C2" s="25"/>
      <c r="D2" s="25"/>
      <c r="E2" s="25"/>
      <c r="F2" s="25"/>
      <c r="G2" s="25"/>
      <c r="H2" s="25"/>
      <c r="I2" s="25"/>
    </row>
    <row r="3" spans="1:9" x14ac:dyDescent="0.25">
      <c r="A3" s="26" t="s">
        <v>109</v>
      </c>
      <c r="B3" s="26"/>
      <c r="C3" s="26"/>
      <c r="D3" s="26"/>
      <c r="E3" s="26"/>
      <c r="F3" s="26"/>
      <c r="G3" s="26"/>
      <c r="H3" s="26"/>
      <c r="I3" s="26"/>
    </row>
    <row r="4" spans="1:9" x14ac:dyDescent="0.25">
      <c r="A4" s="26" t="s">
        <v>110</v>
      </c>
      <c r="B4" s="25"/>
      <c r="C4" s="25"/>
      <c r="D4" s="25"/>
      <c r="E4" s="25"/>
      <c r="F4" s="25"/>
      <c r="G4" s="25"/>
      <c r="H4" s="25"/>
      <c r="I4" s="25"/>
    </row>
    <row r="5" spans="1:9" x14ac:dyDescent="0.25">
      <c r="A5" s="25" t="s">
        <v>111</v>
      </c>
      <c r="B5" s="25"/>
      <c r="C5" s="25"/>
      <c r="D5" s="25"/>
      <c r="E5" s="25"/>
      <c r="F5" s="25"/>
      <c r="G5" s="25"/>
      <c r="H5" s="25"/>
      <c r="I5" s="25"/>
    </row>
    <row r="7" spans="1:9" x14ac:dyDescent="0.25">
      <c r="A7" s="25" t="s">
        <v>112</v>
      </c>
      <c r="B7" s="25"/>
      <c r="C7" s="25"/>
      <c r="D7" s="25"/>
      <c r="E7" s="25"/>
      <c r="F7" s="25"/>
      <c r="G7" s="25"/>
      <c r="H7" s="25"/>
      <c r="I7" s="25"/>
    </row>
    <row r="8" spans="1:9" x14ac:dyDescent="0.25">
      <c r="A8" s="20" t="s">
        <v>136</v>
      </c>
      <c r="B8" s="20"/>
      <c r="C8" s="20"/>
      <c r="D8" s="20"/>
      <c r="E8" s="20"/>
      <c r="F8" s="20"/>
      <c r="G8" s="20"/>
      <c r="H8" s="20"/>
      <c r="I8" s="20"/>
    </row>
    <row r="10" spans="1:9" x14ac:dyDescent="0.25">
      <c r="A10" s="1" t="s">
        <v>88</v>
      </c>
      <c r="B10" s="1" t="s">
        <v>0</v>
      </c>
      <c r="C10" s="2" t="s">
        <v>1</v>
      </c>
      <c r="D10" s="2" t="s">
        <v>2</v>
      </c>
      <c r="E10" s="2" t="s">
        <v>71</v>
      </c>
      <c r="F10" s="2" t="s">
        <v>72</v>
      </c>
      <c r="G10" t="s">
        <v>93</v>
      </c>
      <c r="H10" t="s">
        <v>91</v>
      </c>
      <c r="I10" t="s">
        <v>92</v>
      </c>
    </row>
    <row r="11" spans="1:9" x14ac:dyDescent="0.25">
      <c r="A11" s="2">
        <v>1</v>
      </c>
      <c r="B11" s="1" t="s">
        <v>84</v>
      </c>
      <c r="C11" s="2">
        <v>1</v>
      </c>
      <c r="D11" s="2" t="s">
        <v>5</v>
      </c>
      <c r="E11" s="4"/>
      <c r="F11" s="5">
        <f t="shared" ref="F11:F45" si="0">C11*E11</f>
        <v>0</v>
      </c>
      <c r="G11">
        <v>25</v>
      </c>
      <c r="H11">
        <f t="shared" ref="H11:H45" si="1">F11*G11/100</f>
        <v>0</v>
      </c>
      <c r="I11" s="6">
        <f t="shared" ref="I11:I45" si="2">SUM(F11+H11)</f>
        <v>0</v>
      </c>
    </row>
    <row r="12" spans="1:9" x14ac:dyDescent="0.25">
      <c r="A12" s="2">
        <v>2</v>
      </c>
      <c r="B12" s="1" t="s">
        <v>94</v>
      </c>
      <c r="C12" s="2">
        <v>10</v>
      </c>
      <c r="D12" s="2" t="s">
        <v>5</v>
      </c>
      <c r="E12" s="4"/>
      <c r="F12" s="5">
        <f>C12*E12</f>
        <v>0</v>
      </c>
      <c r="G12">
        <v>5</v>
      </c>
      <c r="H12">
        <f>F12*G12/100</f>
        <v>0</v>
      </c>
      <c r="I12" s="6">
        <f>SUM(F12+H12)</f>
        <v>0</v>
      </c>
    </row>
    <row r="13" spans="1:9" x14ac:dyDescent="0.25">
      <c r="A13" s="2">
        <v>3</v>
      </c>
      <c r="B13" s="1" t="s">
        <v>70</v>
      </c>
      <c r="C13" s="2">
        <v>50</v>
      </c>
      <c r="D13" s="2" t="s">
        <v>5</v>
      </c>
      <c r="E13" s="4"/>
      <c r="F13" s="5">
        <f t="shared" si="0"/>
        <v>0</v>
      </c>
      <c r="G13">
        <v>25</v>
      </c>
      <c r="H13">
        <f t="shared" si="1"/>
        <v>0</v>
      </c>
      <c r="I13" s="6">
        <f t="shared" si="2"/>
        <v>0</v>
      </c>
    </row>
    <row r="14" spans="1:9" x14ac:dyDescent="0.25">
      <c r="A14" s="2">
        <v>4</v>
      </c>
      <c r="B14" s="1" t="s">
        <v>69</v>
      </c>
      <c r="C14" s="2">
        <v>10</v>
      </c>
      <c r="D14" s="2" t="s">
        <v>5</v>
      </c>
      <c r="E14" s="4"/>
      <c r="F14" s="5">
        <f t="shared" si="0"/>
        <v>0</v>
      </c>
      <c r="G14">
        <v>5</v>
      </c>
      <c r="H14">
        <f t="shared" si="1"/>
        <v>0</v>
      </c>
      <c r="I14" s="6">
        <f t="shared" si="2"/>
        <v>0</v>
      </c>
    </row>
    <row r="15" spans="1:9" x14ac:dyDescent="0.25">
      <c r="A15" s="2">
        <v>5</v>
      </c>
      <c r="B15" s="1" t="s">
        <v>12</v>
      </c>
      <c r="C15" s="2">
        <v>200</v>
      </c>
      <c r="D15" s="2" t="s">
        <v>11</v>
      </c>
      <c r="E15" s="4"/>
      <c r="F15" s="5">
        <f t="shared" si="0"/>
        <v>0</v>
      </c>
      <c r="G15">
        <v>5</v>
      </c>
      <c r="H15">
        <f t="shared" si="1"/>
        <v>0</v>
      </c>
      <c r="I15" s="6">
        <f t="shared" si="2"/>
        <v>0</v>
      </c>
    </row>
    <row r="16" spans="1:9" x14ac:dyDescent="0.25">
      <c r="A16" s="2">
        <v>6</v>
      </c>
      <c r="B16" s="1" t="s">
        <v>68</v>
      </c>
      <c r="C16" s="2">
        <v>30</v>
      </c>
      <c r="D16" s="2" t="s">
        <v>5</v>
      </c>
      <c r="E16" s="4"/>
      <c r="F16" s="5">
        <f t="shared" si="0"/>
        <v>0</v>
      </c>
      <c r="G16">
        <v>5</v>
      </c>
      <c r="H16">
        <f t="shared" si="1"/>
        <v>0</v>
      </c>
      <c r="I16" s="6">
        <f t="shared" si="2"/>
        <v>0</v>
      </c>
    </row>
    <row r="17" spans="1:9" x14ac:dyDescent="0.25">
      <c r="A17" s="2">
        <v>7</v>
      </c>
      <c r="B17" s="1" t="s">
        <v>67</v>
      </c>
      <c r="C17" s="2">
        <v>5</v>
      </c>
      <c r="D17" s="2" t="s">
        <v>5</v>
      </c>
      <c r="E17" s="4"/>
      <c r="F17" s="5">
        <f t="shared" si="0"/>
        <v>0</v>
      </c>
      <c r="G17">
        <v>5</v>
      </c>
      <c r="H17">
        <f t="shared" si="1"/>
        <v>0</v>
      </c>
      <c r="I17" s="6">
        <f t="shared" si="2"/>
        <v>0</v>
      </c>
    </row>
    <row r="18" spans="1:9" x14ac:dyDescent="0.25">
      <c r="A18" s="2">
        <v>8</v>
      </c>
      <c r="B18" s="1" t="s">
        <v>80</v>
      </c>
      <c r="C18" s="2">
        <v>10</v>
      </c>
      <c r="D18" s="2" t="s">
        <v>3</v>
      </c>
      <c r="E18" s="4"/>
      <c r="F18" s="5">
        <f t="shared" si="0"/>
        <v>0</v>
      </c>
      <c r="G18">
        <v>13</v>
      </c>
      <c r="H18">
        <f t="shared" si="1"/>
        <v>0</v>
      </c>
      <c r="I18" s="6">
        <f t="shared" si="2"/>
        <v>0</v>
      </c>
    </row>
    <row r="19" spans="1:9" x14ac:dyDescent="0.25">
      <c r="A19" s="2">
        <v>9</v>
      </c>
      <c r="B19" s="1" t="s">
        <v>13</v>
      </c>
      <c r="C19" s="2">
        <v>5</v>
      </c>
      <c r="D19" s="2" t="s">
        <v>11</v>
      </c>
      <c r="E19" s="4"/>
      <c r="F19" s="5">
        <f t="shared" si="0"/>
        <v>0</v>
      </c>
      <c r="G19">
        <v>5</v>
      </c>
      <c r="H19">
        <f t="shared" si="1"/>
        <v>0</v>
      </c>
      <c r="I19" s="6">
        <f t="shared" si="2"/>
        <v>0</v>
      </c>
    </row>
    <row r="20" spans="1:9" x14ac:dyDescent="0.25">
      <c r="A20" s="2">
        <v>10</v>
      </c>
      <c r="B20" s="1" t="s">
        <v>27</v>
      </c>
      <c r="C20" s="2">
        <v>20</v>
      </c>
      <c r="D20" s="2" t="s">
        <v>29</v>
      </c>
      <c r="E20" s="4"/>
      <c r="F20" s="5">
        <f t="shared" si="0"/>
        <v>0</v>
      </c>
      <c r="G20">
        <v>25</v>
      </c>
      <c r="H20">
        <f t="shared" si="1"/>
        <v>0</v>
      </c>
      <c r="I20" s="6">
        <f t="shared" si="2"/>
        <v>0</v>
      </c>
    </row>
    <row r="21" spans="1:9" x14ac:dyDescent="0.25">
      <c r="A21" s="2">
        <v>11</v>
      </c>
      <c r="B21" s="1" t="s">
        <v>4</v>
      </c>
      <c r="C21" s="2">
        <v>1</v>
      </c>
      <c r="D21" s="2" t="s">
        <v>3</v>
      </c>
      <c r="E21" s="4"/>
      <c r="F21" s="5">
        <f t="shared" si="0"/>
        <v>0</v>
      </c>
      <c r="G21">
        <v>25</v>
      </c>
      <c r="H21">
        <f t="shared" si="1"/>
        <v>0</v>
      </c>
      <c r="I21" s="6">
        <f t="shared" si="2"/>
        <v>0</v>
      </c>
    </row>
    <row r="22" spans="1:9" x14ac:dyDescent="0.25">
      <c r="A22" s="2">
        <v>12</v>
      </c>
      <c r="B22" s="1" t="s">
        <v>98</v>
      </c>
      <c r="C22" s="2">
        <v>10</v>
      </c>
      <c r="D22" s="2" t="s">
        <v>11</v>
      </c>
      <c r="E22" s="4"/>
      <c r="F22" s="5">
        <f>C22*E22</f>
        <v>0</v>
      </c>
      <c r="G22">
        <v>5</v>
      </c>
      <c r="H22">
        <f>F22*G22/100</f>
        <v>0</v>
      </c>
      <c r="I22" s="6">
        <f>SUM(F22+H22)</f>
        <v>0</v>
      </c>
    </row>
    <row r="23" spans="1:9" x14ac:dyDescent="0.25">
      <c r="A23" s="2">
        <v>13</v>
      </c>
      <c r="B23" s="1" t="s">
        <v>119</v>
      </c>
      <c r="C23" s="2">
        <v>10</v>
      </c>
      <c r="D23" s="2" t="s">
        <v>11</v>
      </c>
      <c r="E23" s="4"/>
      <c r="F23" s="5">
        <f>C23*E23</f>
        <v>0</v>
      </c>
      <c r="G23">
        <v>5</v>
      </c>
      <c r="H23">
        <f>F23*G23/100</f>
        <v>0</v>
      </c>
      <c r="I23" s="6">
        <f>SUM(F23+H23)</f>
        <v>0</v>
      </c>
    </row>
    <row r="24" spans="1:9" x14ac:dyDescent="0.25">
      <c r="A24" s="2">
        <v>14</v>
      </c>
      <c r="B24" s="1" t="s">
        <v>121</v>
      </c>
      <c r="C24" s="2">
        <v>4</v>
      </c>
      <c r="D24" s="2" t="s">
        <v>5</v>
      </c>
      <c r="E24" s="4"/>
      <c r="F24" s="5">
        <f t="shared" si="0"/>
        <v>0</v>
      </c>
      <c r="G24">
        <v>25</v>
      </c>
      <c r="H24">
        <f t="shared" si="1"/>
        <v>0</v>
      </c>
      <c r="I24" s="6">
        <f t="shared" si="2"/>
        <v>0</v>
      </c>
    </row>
    <row r="25" spans="1:9" x14ac:dyDescent="0.25">
      <c r="A25" s="2">
        <v>15</v>
      </c>
      <c r="B25" s="1" t="s">
        <v>120</v>
      </c>
      <c r="C25" s="2">
        <v>5</v>
      </c>
      <c r="D25" s="2" t="s">
        <v>11</v>
      </c>
      <c r="E25" s="4"/>
      <c r="F25" s="5">
        <f>C25*E25</f>
        <v>0</v>
      </c>
      <c r="G25">
        <v>5</v>
      </c>
      <c r="H25">
        <f>F25*G25/100</f>
        <v>0</v>
      </c>
      <c r="I25" s="6">
        <f>SUM(F25+H25)</f>
        <v>0</v>
      </c>
    </row>
    <row r="26" spans="1:9" x14ac:dyDescent="0.25">
      <c r="A26" s="2">
        <v>16</v>
      </c>
      <c r="B26" s="1" t="s">
        <v>99</v>
      </c>
      <c r="C26" s="2">
        <v>5</v>
      </c>
      <c r="D26" s="2" t="s">
        <v>11</v>
      </c>
      <c r="E26" s="4"/>
      <c r="F26" s="5">
        <f>C26*E26</f>
        <v>0</v>
      </c>
      <c r="G26">
        <v>5</v>
      </c>
      <c r="H26">
        <f>F26*G26/100</f>
        <v>0</v>
      </c>
      <c r="I26" s="6">
        <f>SUM(F26+H26)</f>
        <v>0</v>
      </c>
    </row>
    <row r="27" spans="1:9" x14ac:dyDescent="0.25">
      <c r="A27" s="2">
        <v>17</v>
      </c>
      <c r="B27" s="1" t="s">
        <v>64</v>
      </c>
      <c r="C27" s="2">
        <v>50</v>
      </c>
      <c r="D27" s="2" t="s">
        <v>11</v>
      </c>
      <c r="E27" s="4"/>
      <c r="F27" s="5">
        <f t="shared" si="0"/>
        <v>0</v>
      </c>
      <c r="G27">
        <v>5</v>
      </c>
      <c r="H27">
        <f t="shared" si="1"/>
        <v>0</v>
      </c>
      <c r="I27" s="6">
        <f t="shared" si="2"/>
        <v>0</v>
      </c>
    </row>
    <row r="28" spans="1:9" x14ac:dyDescent="0.25">
      <c r="A28" s="2">
        <v>18</v>
      </c>
      <c r="B28" s="1" t="s">
        <v>122</v>
      </c>
      <c r="C28" s="2">
        <v>2</v>
      </c>
      <c r="D28" s="2" t="s">
        <v>29</v>
      </c>
      <c r="E28" s="4"/>
      <c r="F28" s="5">
        <f t="shared" si="0"/>
        <v>0</v>
      </c>
      <c r="G28">
        <v>5</v>
      </c>
      <c r="H28">
        <f t="shared" si="1"/>
        <v>0</v>
      </c>
      <c r="I28" s="6">
        <f t="shared" si="2"/>
        <v>0</v>
      </c>
    </row>
    <row r="29" spans="1:9" x14ac:dyDescent="0.25">
      <c r="A29" s="2">
        <v>19</v>
      </c>
      <c r="B29" s="1" t="s">
        <v>105</v>
      </c>
      <c r="C29" s="2">
        <v>10</v>
      </c>
      <c r="D29" s="2" t="s">
        <v>11</v>
      </c>
      <c r="E29" s="4"/>
      <c r="F29" s="5">
        <f t="shared" si="0"/>
        <v>0</v>
      </c>
      <c r="G29">
        <v>25</v>
      </c>
      <c r="H29">
        <f t="shared" si="1"/>
        <v>0</v>
      </c>
      <c r="I29" s="6">
        <f t="shared" si="2"/>
        <v>0</v>
      </c>
    </row>
    <row r="30" spans="1:9" x14ac:dyDescent="0.25">
      <c r="A30" s="2">
        <v>20</v>
      </c>
      <c r="B30" s="1" t="s">
        <v>66</v>
      </c>
      <c r="C30" s="2">
        <v>80</v>
      </c>
      <c r="D30" s="2" t="s">
        <v>5</v>
      </c>
      <c r="E30" s="4"/>
      <c r="F30" s="5">
        <f t="shared" si="0"/>
        <v>0</v>
      </c>
      <c r="G30">
        <v>25</v>
      </c>
      <c r="H30">
        <f t="shared" si="1"/>
        <v>0</v>
      </c>
      <c r="I30" s="6">
        <f t="shared" si="2"/>
        <v>0</v>
      </c>
    </row>
    <row r="31" spans="1:9" x14ac:dyDescent="0.25">
      <c r="A31" s="2">
        <v>21</v>
      </c>
      <c r="B31" s="1" t="s">
        <v>16</v>
      </c>
      <c r="C31" s="2">
        <v>100</v>
      </c>
      <c r="D31" s="2" t="s">
        <v>5</v>
      </c>
      <c r="E31" s="4"/>
      <c r="F31" s="5">
        <f t="shared" si="0"/>
        <v>0</v>
      </c>
      <c r="G31">
        <v>5</v>
      </c>
      <c r="H31">
        <f t="shared" si="1"/>
        <v>0</v>
      </c>
      <c r="I31" s="6">
        <f t="shared" si="2"/>
        <v>0</v>
      </c>
    </row>
    <row r="32" spans="1:9" x14ac:dyDescent="0.25">
      <c r="A32" s="2">
        <v>22</v>
      </c>
      <c r="B32" s="1" t="s">
        <v>65</v>
      </c>
      <c r="C32" s="2">
        <v>100</v>
      </c>
      <c r="D32" s="2" t="s">
        <v>29</v>
      </c>
      <c r="E32" s="4"/>
      <c r="F32" s="5">
        <f t="shared" si="0"/>
        <v>0</v>
      </c>
      <c r="G32">
        <v>25</v>
      </c>
      <c r="H32">
        <f t="shared" si="1"/>
        <v>0</v>
      </c>
      <c r="I32" s="6">
        <f t="shared" si="2"/>
        <v>0</v>
      </c>
    </row>
    <row r="33" spans="1:9" x14ac:dyDescent="0.25">
      <c r="A33" s="2">
        <v>23</v>
      </c>
      <c r="B33" s="1" t="s">
        <v>28</v>
      </c>
      <c r="C33" s="2">
        <v>50</v>
      </c>
      <c r="D33" s="2" t="s">
        <v>11</v>
      </c>
      <c r="E33" s="4"/>
      <c r="F33" s="5">
        <f t="shared" si="0"/>
        <v>0</v>
      </c>
      <c r="G33">
        <v>5</v>
      </c>
      <c r="H33">
        <f t="shared" si="1"/>
        <v>0</v>
      </c>
      <c r="I33" s="6">
        <f t="shared" si="2"/>
        <v>0</v>
      </c>
    </row>
    <row r="34" spans="1:9" x14ac:dyDescent="0.25">
      <c r="A34" s="2">
        <v>24</v>
      </c>
      <c r="B34" s="1" t="s">
        <v>17</v>
      </c>
      <c r="C34" s="2">
        <v>150</v>
      </c>
      <c r="D34" s="2" t="s">
        <v>11</v>
      </c>
      <c r="E34" s="4"/>
      <c r="F34" s="5">
        <f t="shared" si="0"/>
        <v>0</v>
      </c>
      <c r="G34">
        <v>5</v>
      </c>
      <c r="H34">
        <f t="shared" si="1"/>
        <v>0</v>
      </c>
      <c r="I34" s="6">
        <f t="shared" si="2"/>
        <v>0</v>
      </c>
    </row>
    <row r="35" spans="1:9" x14ac:dyDescent="0.25">
      <c r="A35" s="2">
        <v>25</v>
      </c>
      <c r="B35" s="1" t="s">
        <v>76</v>
      </c>
      <c r="C35" s="2">
        <v>1</v>
      </c>
      <c r="D35" s="2" t="s">
        <v>5</v>
      </c>
      <c r="E35" s="4"/>
      <c r="F35" s="5">
        <f t="shared" si="0"/>
        <v>0</v>
      </c>
      <c r="G35">
        <v>25</v>
      </c>
      <c r="H35">
        <f t="shared" si="1"/>
        <v>0</v>
      </c>
      <c r="I35" s="6">
        <f t="shared" si="2"/>
        <v>0</v>
      </c>
    </row>
    <row r="36" spans="1:9" x14ac:dyDescent="0.25">
      <c r="A36" s="2">
        <v>26</v>
      </c>
      <c r="B36" s="1" t="s">
        <v>6</v>
      </c>
      <c r="C36" s="2">
        <v>150</v>
      </c>
      <c r="D36" s="2" t="s">
        <v>5</v>
      </c>
      <c r="E36" s="4"/>
      <c r="F36" s="5">
        <f t="shared" si="0"/>
        <v>0</v>
      </c>
      <c r="G36">
        <v>5</v>
      </c>
      <c r="H36">
        <f t="shared" si="1"/>
        <v>0</v>
      </c>
      <c r="I36" s="6">
        <f t="shared" si="2"/>
        <v>0</v>
      </c>
    </row>
    <row r="37" spans="1:9" x14ac:dyDescent="0.25">
      <c r="A37" s="2">
        <v>27</v>
      </c>
      <c r="B37" s="1" t="s">
        <v>18</v>
      </c>
      <c r="C37" s="2">
        <v>15</v>
      </c>
      <c r="D37" s="2" t="s">
        <v>5</v>
      </c>
      <c r="E37" s="4"/>
      <c r="F37" s="5">
        <f t="shared" si="0"/>
        <v>0</v>
      </c>
      <c r="G37">
        <v>5</v>
      </c>
      <c r="H37">
        <f t="shared" si="1"/>
        <v>0</v>
      </c>
      <c r="I37" s="6">
        <f t="shared" si="2"/>
        <v>0</v>
      </c>
    </row>
    <row r="38" spans="1:9" x14ac:dyDescent="0.25">
      <c r="A38" s="2">
        <v>28</v>
      </c>
      <c r="B38" s="1" t="s">
        <v>45</v>
      </c>
      <c r="C38" s="2">
        <v>5000</v>
      </c>
      <c r="D38" s="2" t="s">
        <v>31</v>
      </c>
      <c r="E38" s="4"/>
      <c r="F38" s="5">
        <f t="shared" si="0"/>
        <v>0</v>
      </c>
      <c r="G38">
        <v>25</v>
      </c>
      <c r="H38">
        <f t="shared" si="1"/>
        <v>0</v>
      </c>
      <c r="I38" s="6">
        <f t="shared" si="2"/>
        <v>0</v>
      </c>
    </row>
    <row r="39" spans="1:9" x14ac:dyDescent="0.25">
      <c r="A39" s="2">
        <v>29</v>
      </c>
      <c r="B39" s="1" t="s">
        <v>20</v>
      </c>
      <c r="C39" s="2">
        <v>10</v>
      </c>
      <c r="D39" s="2" t="s">
        <v>5</v>
      </c>
      <c r="E39" s="4"/>
      <c r="F39" s="5">
        <f t="shared" si="0"/>
        <v>0</v>
      </c>
      <c r="G39">
        <v>5</v>
      </c>
      <c r="H39">
        <f t="shared" si="1"/>
        <v>0</v>
      </c>
      <c r="I39" s="6">
        <f t="shared" si="2"/>
        <v>0</v>
      </c>
    </row>
    <row r="40" spans="1:9" x14ac:dyDescent="0.25">
      <c r="A40" s="2">
        <v>30</v>
      </c>
      <c r="B40" s="1" t="s">
        <v>19</v>
      </c>
      <c r="C40" s="2">
        <v>10</v>
      </c>
      <c r="D40" s="2" t="s">
        <v>5</v>
      </c>
      <c r="E40" s="4"/>
      <c r="F40" s="5">
        <f t="shared" si="0"/>
        <v>0</v>
      </c>
      <c r="G40">
        <v>5</v>
      </c>
      <c r="H40">
        <f t="shared" si="1"/>
        <v>0</v>
      </c>
      <c r="I40" s="6">
        <f t="shared" si="2"/>
        <v>0</v>
      </c>
    </row>
    <row r="41" spans="1:9" x14ac:dyDescent="0.25">
      <c r="A41" s="2">
        <v>31</v>
      </c>
      <c r="B41" s="1" t="s">
        <v>100</v>
      </c>
      <c r="C41" s="2">
        <v>2</v>
      </c>
      <c r="D41" s="2" t="s">
        <v>101</v>
      </c>
      <c r="E41" s="4"/>
      <c r="F41" s="5">
        <f>C41*E41</f>
        <v>0</v>
      </c>
      <c r="G41">
        <v>25</v>
      </c>
      <c r="H41">
        <f>F41*G41/100</f>
        <v>0</v>
      </c>
      <c r="I41" s="6">
        <f>SUM(F41+H41)</f>
        <v>0</v>
      </c>
    </row>
    <row r="42" spans="1:9" x14ac:dyDescent="0.25">
      <c r="A42" s="2">
        <v>32</v>
      </c>
      <c r="B42" s="1" t="s">
        <v>123</v>
      </c>
      <c r="C42" s="2">
        <v>10</v>
      </c>
      <c r="D42" s="2" t="s">
        <v>5</v>
      </c>
      <c r="E42" s="4"/>
      <c r="F42" s="5">
        <f t="shared" si="0"/>
        <v>0</v>
      </c>
      <c r="G42">
        <v>5</v>
      </c>
      <c r="H42">
        <f t="shared" si="1"/>
        <v>0</v>
      </c>
      <c r="I42" s="6">
        <f t="shared" si="2"/>
        <v>0</v>
      </c>
    </row>
    <row r="43" spans="1:9" x14ac:dyDescent="0.25">
      <c r="A43" s="2">
        <v>33</v>
      </c>
      <c r="B43" s="1" t="s">
        <v>8</v>
      </c>
      <c r="C43" s="2">
        <v>10</v>
      </c>
      <c r="D43" s="2" t="s">
        <v>5</v>
      </c>
      <c r="E43" s="4"/>
      <c r="F43" s="5">
        <f t="shared" si="0"/>
        <v>0</v>
      </c>
      <c r="G43">
        <v>5</v>
      </c>
      <c r="H43">
        <f t="shared" si="1"/>
        <v>0</v>
      </c>
      <c r="I43" s="6">
        <f t="shared" si="2"/>
        <v>0</v>
      </c>
    </row>
    <row r="44" spans="1:9" x14ac:dyDescent="0.25">
      <c r="A44" s="2">
        <v>34</v>
      </c>
      <c r="B44" s="1" t="s">
        <v>7</v>
      </c>
      <c r="C44" s="2">
        <v>10</v>
      </c>
      <c r="D44" s="2" t="s">
        <v>5</v>
      </c>
      <c r="E44" s="4"/>
      <c r="F44" s="5">
        <f t="shared" si="0"/>
        <v>0</v>
      </c>
      <c r="G44">
        <v>5</v>
      </c>
      <c r="H44">
        <f t="shared" si="1"/>
        <v>0</v>
      </c>
      <c r="I44" s="6">
        <f t="shared" si="2"/>
        <v>0</v>
      </c>
    </row>
    <row r="45" spans="1:9" x14ac:dyDescent="0.25">
      <c r="A45" s="2">
        <v>35</v>
      </c>
      <c r="B45" s="1" t="s">
        <v>15</v>
      </c>
      <c r="C45" s="2">
        <v>20</v>
      </c>
      <c r="D45" s="2" t="s">
        <v>5</v>
      </c>
      <c r="E45" s="4"/>
      <c r="F45" s="5">
        <f t="shared" si="0"/>
        <v>0</v>
      </c>
      <c r="G45">
        <v>5</v>
      </c>
      <c r="H45">
        <f t="shared" si="1"/>
        <v>0</v>
      </c>
      <c r="I45" s="6">
        <f t="shared" si="2"/>
        <v>0</v>
      </c>
    </row>
    <row r="46" spans="1:9" x14ac:dyDescent="0.25">
      <c r="A46" s="2">
        <v>36</v>
      </c>
      <c r="B46" s="1" t="s">
        <v>97</v>
      </c>
      <c r="C46" s="2">
        <v>5</v>
      </c>
      <c r="D46" s="2" t="s">
        <v>5</v>
      </c>
      <c r="E46" s="4"/>
      <c r="F46" s="5">
        <f>C46*E46</f>
        <v>0</v>
      </c>
      <c r="G46">
        <v>5</v>
      </c>
      <c r="H46">
        <f>F46*G46/100</f>
        <v>0</v>
      </c>
      <c r="I46" s="6">
        <f>SUM(F46+H46)</f>
        <v>0</v>
      </c>
    </row>
    <row r="47" spans="1:9" x14ac:dyDescent="0.25">
      <c r="A47" s="2">
        <v>37</v>
      </c>
      <c r="B47" s="1" t="s">
        <v>124</v>
      </c>
      <c r="C47" s="2">
        <v>20</v>
      </c>
      <c r="D47" s="2" t="s">
        <v>3</v>
      </c>
      <c r="E47" s="4"/>
      <c r="F47" s="5">
        <f t="shared" ref="F47:F75" si="3">C47*E47</f>
        <v>0</v>
      </c>
      <c r="G47">
        <v>25</v>
      </c>
      <c r="H47">
        <f t="shared" ref="H47:H77" si="4">F47*G47/100</f>
        <v>0</v>
      </c>
      <c r="I47" s="6">
        <f t="shared" ref="I47:I77" si="5">SUM(F47+H47)</f>
        <v>0</v>
      </c>
    </row>
    <row r="48" spans="1:9" x14ac:dyDescent="0.25">
      <c r="A48" s="2">
        <v>38</v>
      </c>
      <c r="B48" s="1" t="s">
        <v>34</v>
      </c>
      <c r="C48" s="2">
        <v>3</v>
      </c>
      <c r="D48" s="2" t="s">
        <v>11</v>
      </c>
      <c r="E48" s="4"/>
      <c r="F48" s="5">
        <f t="shared" si="3"/>
        <v>0</v>
      </c>
      <c r="G48">
        <v>25</v>
      </c>
      <c r="H48">
        <f t="shared" si="4"/>
        <v>0</v>
      </c>
      <c r="I48" s="6">
        <f t="shared" si="5"/>
        <v>0</v>
      </c>
    </row>
    <row r="49" spans="1:9" x14ac:dyDescent="0.25">
      <c r="A49" s="2">
        <v>39</v>
      </c>
      <c r="B49" s="1" t="s">
        <v>63</v>
      </c>
      <c r="C49" s="2">
        <v>3</v>
      </c>
      <c r="D49" s="2" t="s">
        <v>11</v>
      </c>
      <c r="E49" s="4"/>
      <c r="F49" s="5">
        <f t="shared" si="3"/>
        <v>0</v>
      </c>
      <c r="G49">
        <v>25</v>
      </c>
      <c r="H49">
        <f t="shared" si="4"/>
        <v>0</v>
      </c>
      <c r="I49" s="6">
        <f t="shared" si="5"/>
        <v>0</v>
      </c>
    </row>
    <row r="50" spans="1:9" x14ac:dyDescent="0.25">
      <c r="A50" s="2">
        <v>40</v>
      </c>
      <c r="B50" s="1" t="s">
        <v>33</v>
      </c>
      <c r="C50" s="2">
        <v>3</v>
      </c>
      <c r="D50" s="2" t="s">
        <v>11</v>
      </c>
      <c r="E50" s="4"/>
      <c r="F50" s="5">
        <f t="shared" si="3"/>
        <v>0</v>
      </c>
      <c r="G50">
        <v>25</v>
      </c>
      <c r="H50">
        <f t="shared" si="4"/>
        <v>0</v>
      </c>
      <c r="I50" s="6">
        <f t="shared" si="5"/>
        <v>0</v>
      </c>
    </row>
    <row r="51" spans="1:9" x14ac:dyDescent="0.25">
      <c r="A51" s="2">
        <v>41</v>
      </c>
      <c r="B51" s="1" t="s">
        <v>32</v>
      </c>
      <c r="C51" s="2">
        <v>30</v>
      </c>
      <c r="D51" s="2" t="s">
        <v>11</v>
      </c>
      <c r="E51" s="4"/>
      <c r="F51" s="5">
        <f t="shared" si="3"/>
        <v>0</v>
      </c>
      <c r="G51">
        <v>25</v>
      </c>
      <c r="H51">
        <f t="shared" si="4"/>
        <v>0</v>
      </c>
      <c r="I51" s="6">
        <f t="shared" si="5"/>
        <v>0</v>
      </c>
    </row>
    <row r="52" spans="1:9" x14ac:dyDescent="0.25">
      <c r="A52" s="2">
        <v>42</v>
      </c>
      <c r="B52" s="1" t="s">
        <v>35</v>
      </c>
      <c r="C52" s="2">
        <v>50</v>
      </c>
      <c r="D52" s="2" t="s">
        <v>11</v>
      </c>
      <c r="E52" s="4"/>
      <c r="F52" s="5">
        <f t="shared" si="3"/>
        <v>0</v>
      </c>
      <c r="G52">
        <v>25</v>
      </c>
      <c r="H52">
        <f t="shared" si="4"/>
        <v>0</v>
      </c>
      <c r="I52" s="6">
        <f t="shared" si="5"/>
        <v>0</v>
      </c>
    </row>
    <row r="53" spans="1:9" x14ac:dyDescent="0.25">
      <c r="A53" s="2">
        <v>43</v>
      </c>
      <c r="B53" s="1" t="s">
        <v>95</v>
      </c>
      <c r="C53" s="2">
        <v>20</v>
      </c>
      <c r="D53" s="2" t="s">
        <v>5</v>
      </c>
      <c r="E53" s="4"/>
      <c r="F53" s="5">
        <f t="shared" si="3"/>
        <v>0</v>
      </c>
      <c r="G53">
        <v>5</v>
      </c>
      <c r="H53">
        <f t="shared" si="4"/>
        <v>0</v>
      </c>
      <c r="I53" s="6">
        <f t="shared" si="5"/>
        <v>0</v>
      </c>
    </row>
    <row r="54" spans="1:9" x14ac:dyDescent="0.25">
      <c r="A54" s="2">
        <v>44</v>
      </c>
      <c r="B54" s="1" t="s">
        <v>61</v>
      </c>
      <c r="C54" s="2">
        <v>20</v>
      </c>
      <c r="D54" s="2" t="s">
        <v>5</v>
      </c>
      <c r="E54" s="4"/>
      <c r="F54" s="5">
        <f>C54*E54</f>
        <v>0</v>
      </c>
      <c r="G54">
        <v>5</v>
      </c>
      <c r="H54">
        <f>F54*G54/100</f>
        <v>0</v>
      </c>
      <c r="I54" s="6">
        <f>SUM(F54+H54)</f>
        <v>0</v>
      </c>
    </row>
    <row r="55" spans="1:9" x14ac:dyDescent="0.25">
      <c r="A55" s="2">
        <v>45</v>
      </c>
      <c r="B55" s="1" t="s">
        <v>62</v>
      </c>
      <c r="C55" s="2">
        <v>20</v>
      </c>
      <c r="D55" s="2" t="s">
        <v>5</v>
      </c>
      <c r="E55" s="4"/>
      <c r="F55" s="5">
        <f t="shared" si="3"/>
        <v>0</v>
      </c>
      <c r="G55">
        <v>5</v>
      </c>
      <c r="H55">
        <f t="shared" si="4"/>
        <v>0</v>
      </c>
      <c r="I55" s="6">
        <f t="shared" si="5"/>
        <v>0</v>
      </c>
    </row>
    <row r="56" spans="1:9" x14ac:dyDescent="0.25">
      <c r="A56" s="2">
        <v>46</v>
      </c>
      <c r="B56" s="1" t="s">
        <v>96</v>
      </c>
      <c r="C56" s="2">
        <v>50</v>
      </c>
      <c r="D56" s="2" t="s">
        <v>5</v>
      </c>
      <c r="E56" s="4"/>
      <c r="F56" s="5">
        <f>C56*E56</f>
        <v>0</v>
      </c>
      <c r="G56">
        <v>5</v>
      </c>
      <c r="H56">
        <f>F56*G56/100</f>
        <v>0</v>
      </c>
      <c r="I56" s="6">
        <f>SUM(F56+H56)</f>
        <v>0</v>
      </c>
    </row>
    <row r="57" spans="1:9" x14ac:dyDescent="0.25">
      <c r="A57" s="2">
        <v>47</v>
      </c>
      <c r="B57" s="1" t="s">
        <v>77</v>
      </c>
      <c r="C57" s="2">
        <v>10</v>
      </c>
      <c r="D57" s="2" t="s">
        <v>5</v>
      </c>
      <c r="E57" s="4"/>
      <c r="F57" s="5">
        <f t="shared" si="3"/>
        <v>0</v>
      </c>
      <c r="G57">
        <v>25</v>
      </c>
      <c r="H57">
        <f t="shared" si="4"/>
        <v>0</v>
      </c>
      <c r="I57" s="6">
        <f t="shared" si="5"/>
        <v>0</v>
      </c>
    </row>
    <row r="58" spans="1:9" x14ac:dyDescent="0.25">
      <c r="A58" s="2">
        <v>48</v>
      </c>
      <c r="B58" s="1" t="s">
        <v>58</v>
      </c>
      <c r="C58" s="2">
        <v>100</v>
      </c>
      <c r="D58" s="2" t="s">
        <v>5</v>
      </c>
      <c r="E58" s="4"/>
      <c r="F58" s="5">
        <f t="shared" si="3"/>
        <v>0</v>
      </c>
      <c r="G58">
        <v>25</v>
      </c>
      <c r="H58">
        <f t="shared" si="4"/>
        <v>0</v>
      </c>
      <c r="I58" s="6">
        <f t="shared" si="5"/>
        <v>0</v>
      </c>
    </row>
    <row r="59" spans="1:9" x14ac:dyDescent="0.25">
      <c r="A59" s="2">
        <v>49</v>
      </c>
      <c r="B59" s="1" t="s">
        <v>21</v>
      </c>
      <c r="C59" s="2">
        <v>500</v>
      </c>
      <c r="D59" s="2" t="s">
        <v>11</v>
      </c>
      <c r="E59" s="4"/>
      <c r="F59" s="5">
        <f t="shared" si="3"/>
        <v>0</v>
      </c>
      <c r="G59">
        <v>5</v>
      </c>
      <c r="H59">
        <f t="shared" si="4"/>
        <v>0</v>
      </c>
      <c r="I59" s="6">
        <f t="shared" si="5"/>
        <v>0</v>
      </c>
    </row>
    <row r="60" spans="1:9" x14ac:dyDescent="0.25">
      <c r="A60" s="2">
        <v>50</v>
      </c>
      <c r="B60" s="1" t="s">
        <v>86</v>
      </c>
      <c r="C60" s="2">
        <v>3</v>
      </c>
      <c r="D60" s="2" t="s">
        <v>5</v>
      </c>
      <c r="E60" s="4"/>
      <c r="F60" s="5">
        <f t="shared" si="3"/>
        <v>0</v>
      </c>
      <c r="G60">
        <v>25</v>
      </c>
      <c r="H60">
        <f t="shared" si="4"/>
        <v>0</v>
      </c>
      <c r="I60" s="6">
        <f t="shared" si="5"/>
        <v>0</v>
      </c>
    </row>
    <row r="61" spans="1:9" x14ac:dyDescent="0.25">
      <c r="A61" s="2">
        <v>51</v>
      </c>
      <c r="B61" s="1" t="s">
        <v>60</v>
      </c>
      <c r="C61" s="2">
        <v>1000</v>
      </c>
      <c r="D61" s="2" t="s">
        <v>5</v>
      </c>
      <c r="E61" s="4"/>
      <c r="F61" s="5">
        <f t="shared" si="3"/>
        <v>0</v>
      </c>
      <c r="G61">
        <v>25</v>
      </c>
      <c r="H61">
        <f t="shared" si="4"/>
        <v>0</v>
      </c>
      <c r="I61" s="6">
        <f t="shared" si="5"/>
        <v>0</v>
      </c>
    </row>
    <row r="62" spans="1:9" x14ac:dyDescent="0.25">
      <c r="A62" s="2">
        <v>52</v>
      </c>
      <c r="B62" s="1" t="s">
        <v>75</v>
      </c>
      <c r="C62" s="2">
        <v>3</v>
      </c>
      <c r="D62" s="2" t="s">
        <v>5</v>
      </c>
      <c r="E62" s="4"/>
      <c r="F62" s="5">
        <f t="shared" si="3"/>
        <v>0</v>
      </c>
      <c r="G62">
        <v>25</v>
      </c>
      <c r="H62">
        <f t="shared" si="4"/>
        <v>0</v>
      </c>
      <c r="I62" s="6">
        <f t="shared" si="5"/>
        <v>0</v>
      </c>
    </row>
    <row r="63" spans="1:9" x14ac:dyDescent="0.25">
      <c r="A63" s="2">
        <v>53</v>
      </c>
      <c r="B63" s="1" t="s">
        <v>9</v>
      </c>
      <c r="C63" s="2">
        <v>1</v>
      </c>
      <c r="D63" s="2" t="s">
        <v>3</v>
      </c>
      <c r="E63" s="4"/>
      <c r="F63" s="5">
        <f t="shared" si="3"/>
        <v>0</v>
      </c>
      <c r="G63">
        <v>25</v>
      </c>
      <c r="H63">
        <f t="shared" si="4"/>
        <v>0</v>
      </c>
      <c r="I63" s="6">
        <f t="shared" si="5"/>
        <v>0</v>
      </c>
    </row>
    <row r="64" spans="1:9" x14ac:dyDescent="0.25">
      <c r="A64" s="2">
        <v>54</v>
      </c>
      <c r="B64" s="1" t="s">
        <v>22</v>
      </c>
      <c r="C64" s="2">
        <v>200</v>
      </c>
      <c r="D64" s="2" t="s">
        <v>5</v>
      </c>
      <c r="E64" s="4"/>
      <c r="F64" s="5">
        <f t="shared" si="3"/>
        <v>0</v>
      </c>
      <c r="G64">
        <v>5</v>
      </c>
      <c r="H64">
        <f t="shared" si="4"/>
        <v>0</v>
      </c>
      <c r="I64" s="6">
        <f t="shared" si="5"/>
        <v>0</v>
      </c>
    </row>
    <row r="65" spans="1:9" x14ac:dyDescent="0.25">
      <c r="A65" s="2">
        <v>55</v>
      </c>
      <c r="B65" s="1" t="s">
        <v>73</v>
      </c>
      <c r="C65" s="2">
        <v>50</v>
      </c>
      <c r="D65" s="2" t="s">
        <v>5</v>
      </c>
      <c r="E65" s="4"/>
      <c r="F65" s="5">
        <f t="shared" si="3"/>
        <v>0</v>
      </c>
      <c r="G65">
        <v>25</v>
      </c>
      <c r="H65">
        <f t="shared" si="4"/>
        <v>0</v>
      </c>
      <c r="I65" s="6">
        <f t="shared" si="5"/>
        <v>0</v>
      </c>
    </row>
    <row r="66" spans="1:9" x14ac:dyDescent="0.25">
      <c r="A66" s="2">
        <v>56</v>
      </c>
      <c r="B66" s="1" t="s">
        <v>59</v>
      </c>
      <c r="C66" s="2">
        <v>200</v>
      </c>
      <c r="D66" s="2" t="s">
        <v>5</v>
      </c>
      <c r="E66" s="4"/>
      <c r="F66" s="5">
        <f t="shared" si="3"/>
        <v>0</v>
      </c>
      <c r="G66">
        <v>5</v>
      </c>
      <c r="H66">
        <f t="shared" si="4"/>
        <v>0</v>
      </c>
      <c r="I66" s="6">
        <f t="shared" si="5"/>
        <v>0</v>
      </c>
    </row>
    <row r="67" spans="1:9" x14ac:dyDescent="0.25">
      <c r="A67" s="2">
        <v>57</v>
      </c>
      <c r="B67" s="1" t="s">
        <v>78</v>
      </c>
      <c r="C67" s="8">
        <v>3</v>
      </c>
      <c r="D67" s="2" t="s">
        <v>5</v>
      </c>
      <c r="E67" s="4"/>
      <c r="F67" s="5">
        <f t="shared" si="3"/>
        <v>0</v>
      </c>
      <c r="G67">
        <v>5</v>
      </c>
      <c r="H67">
        <f t="shared" si="4"/>
        <v>0</v>
      </c>
      <c r="I67" s="6">
        <f t="shared" si="5"/>
        <v>0</v>
      </c>
    </row>
    <row r="68" spans="1:9" x14ac:dyDescent="0.25">
      <c r="A68" s="2">
        <v>58</v>
      </c>
      <c r="B68" s="1" t="s">
        <v>125</v>
      </c>
      <c r="C68" s="2">
        <v>10</v>
      </c>
      <c r="D68" s="2" t="s">
        <v>5</v>
      </c>
      <c r="E68" s="4"/>
      <c r="F68" s="5">
        <f t="shared" si="3"/>
        <v>0</v>
      </c>
      <c r="G68">
        <v>5</v>
      </c>
      <c r="H68">
        <f t="shared" si="4"/>
        <v>0</v>
      </c>
      <c r="I68" s="6">
        <f t="shared" si="5"/>
        <v>0</v>
      </c>
    </row>
    <row r="69" spans="1:9" x14ac:dyDescent="0.25">
      <c r="A69" s="2">
        <v>59</v>
      </c>
      <c r="B69" s="1" t="s">
        <v>44</v>
      </c>
      <c r="C69" s="2">
        <v>10</v>
      </c>
      <c r="D69" s="2" t="s">
        <v>5</v>
      </c>
      <c r="E69" s="4"/>
      <c r="F69" s="5">
        <f t="shared" si="3"/>
        <v>0</v>
      </c>
      <c r="G69">
        <v>5</v>
      </c>
      <c r="H69">
        <f t="shared" si="4"/>
        <v>0</v>
      </c>
      <c r="I69" s="6">
        <f t="shared" si="5"/>
        <v>0</v>
      </c>
    </row>
    <row r="70" spans="1:9" x14ac:dyDescent="0.25">
      <c r="A70" s="2">
        <v>60</v>
      </c>
      <c r="B70" s="1" t="s">
        <v>14</v>
      </c>
      <c r="C70" s="2">
        <v>300</v>
      </c>
      <c r="D70" s="2" t="s">
        <v>11</v>
      </c>
      <c r="E70" s="4"/>
      <c r="F70" s="5">
        <f t="shared" si="3"/>
        <v>0</v>
      </c>
      <c r="G70">
        <v>5</v>
      </c>
      <c r="H70">
        <f t="shared" si="4"/>
        <v>0</v>
      </c>
      <c r="I70" s="6">
        <f t="shared" si="5"/>
        <v>0</v>
      </c>
    </row>
    <row r="71" spans="1:9" x14ac:dyDescent="0.25">
      <c r="A71" s="2">
        <v>61</v>
      </c>
      <c r="B71" s="1" t="s">
        <v>102</v>
      </c>
      <c r="C71" s="2">
        <v>10</v>
      </c>
      <c r="D71" s="2" t="s">
        <v>5</v>
      </c>
      <c r="E71" s="4"/>
      <c r="F71" s="5">
        <f>C71*E71</f>
        <v>0</v>
      </c>
      <c r="G71">
        <v>5</v>
      </c>
      <c r="H71">
        <f>F71*G71/100</f>
        <v>0</v>
      </c>
      <c r="I71" s="6">
        <f>SUM(F71+H71)</f>
        <v>0</v>
      </c>
    </row>
    <row r="72" spans="1:9" x14ac:dyDescent="0.25">
      <c r="A72" s="2">
        <v>62</v>
      </c>
      <c r="B72" s="1" t="s">
        <v>23</v>
      </c>
      <c r="C72" s="2">
        <v>200</v>
      </c>
      <c r="D72" s="2" t="s">
        <v>5</v>
      </c>
      <c r="E72" s="4"/>
      <c r="F72" s="5">
        <f t="shared" si="3"/>
        <v>0</v>
      </c>
      <c r="G72">
        <v>5</v>
      </c>
      <c r="H72">
        <f t="shared" si="4"/>
        <v>0</v>
      </c>
      <c r="I72" s="6">
        <f t="shared" si="5"/>
        <v>0</v>
      </c>
    </row>
    <row r="73" spans="1:9" x14ac:dyDescent="0.25">
      <c r="A73" s="2">
        <v>63</v>
      </c>
      <c r="B73" s="1" t="s">
        <v>103</v>
      </c>
      <c r="C73" s="2">
        <v>50</v>
      </c>
      <c r="D73" s="2" t="s">
        <v>11</v>
      </c>
      <c r="E73" s="4"/>
      <c r="F73" s="5">
        <f>C73*E73</f>
        <v>0</v>
      </c>
      <c r="G73">
        <v>5</v>
      </c>
      <c r="H73">
        <f>F73*G73/100</f>
        <v>0</v>
      </c>
      <c r="I73" s="6">
        <f>SUM(F73+H73)</f>
        <v>0</v>
      </c>
    </row>
    <row r="74" spans="1:9" x14ac:dyDescent="0.25">
      <c r="A74" s="2">
        <v>64</v>
      </c>
      <c r="B74" s="1" t="s">
        <v>126</v>
      </c>
      <c r="C74" s="2">
        <v>10</v>
      </c>
      <c r="D74" s="2" t="s">
        <v>5</v>
      </c>
      <c r="E74" s="4"/>
      <c r="F74" s="5">
        <f t="shared" si="3"/>
        <v>0</v>
      </c>
      <c r="G74">
        <v>5</v>
      </c>
      <c r="H74">
        <f t="shared" si="4"/>
        <v>0</v>
      </c>
      <c r="I74" s="6">
        <f t="shared" si="5"/>
        <v>0</v>
      </c>
    </row>
    <row r="75" spans="1:9" x14ac:dyDescent="0.25">
      <c r="A75" s="2">
        <v>65</v>
      </c>
      <c r="B75" s="1" t="s">
        <v>57</v>
      </c>
      <c r="C75" s="2">
        <v>100</v>
      </c>
      <c r="D75" s="2" t="s">
        <v>5</v>
      </c>
      <c r="E75" s="4"/>
      <c r="F75" s="5">
        <f t="shared" si="3"/>
        <v>0</v>
      </c>
      <c r="G75">
        <v>25</v>
      </c>
      <c r="H75">
        <f t="shared" si="4"/>
        <v>0</v>
      </c>
      <c r="I75" s="6">
        <f t="shared" si="5"/>
        <v>0</v>
      </c>
    </row>
    <row r="76" spans="1:9" x14ac:dyDescent="0.25">
      <c r="A76" s="2">
        <v>66</v>
      </c>
      <c r="B76" s="1" t="s">
        <v>127</v>
      </c>
      <c r="C76" s="2">
        <v>20</v>
      </c>
      <c r="D76" s="2" t="s">
        <v>11</v>
      </c>
      <c r="E76" s="4"/>
      <c r="F76" s="5">
        <f>C76*E76</f>
        <v>0</v>
      </c>
      <c r="G76">
        <v>25</v>
      </c>
      <c r="H76">
        <f>F76*G76/100</f>
        <v>0</v>
      </c>
      <c r="I76" s="6">
        <f>SUM(F76+H76)</f>
        <v>0</v>
      </c>
    </row>
    <row r="77" spans="1:9" x14ac:dyDescent="0.25">
      <c r="A77" s="2">
        <v>67</v>
      </c>
      <c r="B77" s="1" t="s">
        <v>24</v>
      </c>
      <c r="C77" s="2">
        <v>20</v>
      </c>
      <c r="D77" s="2" t="s">
        <v>5</v>
      </c>
      <c r="E77" s="4"/>
      <c r="F77" s="5">
        <f t="shared" ref="F77:F107" si="6">C77*E77</f>
        <v>0</v>
      </c>
      <c r="G77">
        <v>5</v>
      </c>
      <c r="H77">
        <f t="shared" si="4"/>
        <v>0</v>
      </c>
      <c r="I77" s="6">
        <f t="shared" si="5"/>
        <v>0</v>
      </c>
    </row>
    <row r="78" spans="1:9" x14ac:dyDescent="0.25">
      <c r="A78" s="2">
        <v>68</v>
      </c>
      <c r="B78" s="1" t="s">
        <v>131</v>
      </c>
      <c r="C78" s="2">
        <v>200</v>
      </c>
      <c r="D78" s="2" t="s">
        <v>5</v>
      </c>
      <c r="E78" s="4"/>
      <c r="F78" s="5">
        <f t="shared" si="6"/>
        <v>0</v>
      </c>
      <c r="G78">
        <v>25</v>
      </c>
      <c r="H78">
        <f t="shared" ref="H78:H108" si="7">F78*G78/100</f>
        <v>0</v>
      </c>
      <c r="I78" s="6">
        <f t="shared" ref="I78:I108" si="8">SUM(F78+H78)</f>
        <v>0</v>
      </c>
    </row>
    <row r="79" spans="1:9" x14ac:dyDescent="0.25">
      <c r="A79" s="2">
        <v>69</v>
      </c>
      <c r="B79" s="1" t="s">
        <v>38</v>
      </c>
      <c r="C79" s="2">
        <v>100</v>
      </c>
      <c r="D79" s="2" t="s">
        <v>5</v>
      </c>
      <c r="E79" s="4"/>
      <c r="F79" s="5">
        <f t="shared" si="6"/>
        <v>0</v>
      </c>
      <c r="G79">
        <v>25</v>
      </c>
      <c r="H79">
        <f t="shared" si="7"/>
        <v>0</v>
      </c>
      <c r="I79" s="6">
        <f t="shared" si="8"/>
        <v>0</v>
      </c>
    </row>
    <row r="80" spans="1:9" x14ac:dyDescent="0.25">
      <c r="A80" s="2">
        <v>70</v>
      </c>
      <c r="B80" s="1" t="s">
        <v>128</v>
      </c>
      <c r="C80" s="2">
        <v>4</v>
      </c>
      <c r="D80" s="2" t="s">
        <v>5</v>
      </c>
      <c r="E80" s="4"/>
      <c r="F80" s="5">
        <f t="shared" si="6"/>
        <v>0</v>
      </c>
      <c r="G80">
        <v>5</v>
      </c>
      <c r="H80">
        <f t="shared" si="7"/>
        <v>0</v>
      </c>
      <c r="I80" s="6">
        <f t="shared" si="8"/>
        <v>0</v>
      </c>
    </row>
    <row r="81" spans="1:9" x14ac:dyDescent="0.25">
      <c r="A81" s="2">
        <v>71</v>
      </c>
      <c r="B81" s="1" t="s">
        <v>56</v>
      </c>
      <c r="C81" s="2">
        <v>30</v>
      </c>
      <c r="D81" s="2" t="s">
        <v>5</v>
      </c>
      <c r="E81" s="4"/>
      <c r="F81" s="5">
        <f t="shared" si="6"/>
        <v>0</v>
      </c>
      <c r="G81">
        <v>5</v>
      </c>
      <c r="H81">
        <f t="shared" si="7"/>
        <v>0</v>
      </c>
      <c r="I81" s="6">
        <f t="shared" si="8"/>
        <v>0</v>
      </c>
    </row>
    <row r="82" spans="1:9" x14ac:dyDescent="0.25">
      <c r="A82" s="2">
        <v>72</v>
      </c>
      <c r="B82" s="1" t="s">
        <v>55</v>
      </c>
      <c r="C82" s="8">
        <v>10</v>
      </c>
      <c r="D82" s="2" t="s">
        <v>11</v>
      </c>
      <c r="E82" s="4"/>
      <c r="F82" s="5">
        <f t="shared" si="6"/>
        <v>0</v>
      </c>
      <c r="G82">
        <v>25</v>
      </c>
      <c r="H82">
        <f t="shared" si="7"/>
        <v>0</v>
      </c>
      <c r="I82" s="6">
        <f t="shared" si="8"/>
        <v>0</v>
      </c>
    </row>
    <row r="83" spans="1:9" x14ac:dyDescent="0.25">
      <c r="A83" s="2">
        <v>73</v>
      </c>
      <c r="B83" s="1" t="s">
        <v>135</v>
      </c>
      <c r="C83" s="8">
        <v>10</v>
      </c>
      <c r="D83" s="2" t="s">
        <v>11</v>
      </c>
      <c r="E83" s="4"/>
      <c r="F83" s="5">
        <f>C83*E83</f>
        <v>0</v>
      </c>
      <c r="G83">
        <v>25</v>
      </c>
      <c r="H83">
        <f>F83*G83/100</f>
        <v>0</v>
      </c>
      <c r="I83" s="6">
        <f>SUM(F83+H83)</f>
        <v>0</v>
      </c>
    </row>
    <row r="84" spans="1:9" x14ac:dyDescent="0.25">
      <c r="A84" s="2">
        <v>74</v>
      </c>
      <c r="B84" s="1" t="s">
        <v>25</v>
      </c>
      <c r="C84" s="2">
        <v>30</v>
      </c>
      <c r="D84" s="2" t="s">
        <v>5</v>
      </c>
      <c r="E84" s="4"/>
      <c r="F84" s="5">
        <f t="shared" si="6"/>
        <v>0</v>
      </c>
      <c r="G84">
        <v>5</v>
      </c>
      <c r="H84">
        <f t="shared" si="7"/>
        <v>0</v>
      </c>
      <c r="I84" s="6">
        <f t="shared" si="8"/>
        <v>0</v>
      </c>
    </row>
    <row r="85" spans="1:9" x14ac:dyDescent="0.25">
      <c r="A85" s="2">
        <v>75</v>
      </c>
      <c r="B85" s="1" t="s">
        <v>42</v>
      </c>
      <c r="C85" s="2">
        <v>3</v>
      </c>
      <c r="D85" s="2" t="s">
        <v>11</v>
      </c>
      <c r="E85" s="4"/>
      <c r="F85" s="5">
        <f t="shared" si="6"/>
        <v>0</v>
      </c>
      <c r="G85">
        <v>25</v>
      </c>
      <c r="H85">
        <f t="shared" si="7"/>
        <v>0</v>
      </c>
      <c r="I85" s="6">
        <f t="shared" si="8"/>
        <v>0</v>
      </c>
    </row>
    <row r="86" spans="1:9" x14ac:dyDescent="0.25">
      <c r="A86" s="2">
        <v>76</v>
      </c>
      <c r="B86" s="1" t="s">
        <v>39</v>
      </c>
      <c r="C86" s="2">
        <v>5</v>
      </c>
      <c r="D86" s="2" t="s">
        <v>11</v>
      </c>
      <c r="E86" s="4"/>
      <c r="F86" s="5">
        <f t="shared" si="6"/>
        <v>0</v>
      </c>
      <c r="G86">
        <v>25</v>
      </c>
      <c r="H86">
        <f t="shared" si="7"/>
        <v>0</v>
      </c>
      <c r="I86" s="6">
        <f t="shared" si="8"/>
        <v>0</v>
      </c>
    </row>
    <row r="87" spans="1:9" x14ac:dyDescent="0.25">
      <c r="A87" s="2">
        <v>77</v>
      </c>
      <c r="B87" s="1" t="s">
        <v>41</v>
      </c>
      <c r="C87" s="2">
        <v>100</v>
      </c>
      <c r="D87" s="2" t="s">
        <v>11</v>
      </c>
      <c r="E87" s="4"/>
      <c r="F87" s="5">
        <f t="shared" si="6"/>
        <v>0</v>
      </c>
      <c r="G87">
        <v>5</v>
      </c>
      <c r="H87">
        <f t="shared" si="7"/>
        <v>0</v>
      </c>
      <c r="I87" s="6">
        <f t="shared" si="8"/>
        <v>0</v>
      </c>
    </row>
    <row r="88" spans="1:9" x14ac:dyDescent="0.25">
      <c r="A88" s="2">
        <v>78</v>
      </c>
      <c r="B88" s="1" t="s">
        <v>40</v>
      </c>
      <c r="C88" s="2">
        <v>100</v>
      </c>
      <c r="D88" s="2" t="s">
        <v>11</v>
      </c>
      <c r="E88" s="4"/>
      <c r="F88" s="5">
        <f t="shared" si="6"/>
        <v>0</v>
      </c>
      <c r="G88">
        <v>5</v>
      </c>
      <c r="H88">
        <f t="shared" si="7"/>
        <v>0</v>
      </c>
      <c r="I88" s="6">
        <f t="shared" si="8"/>
        <v>0</v>
      </c>
    </row>
    <row r="89" spans="1:9" x14ac:dyDescent="0.25">
      <c r="A89" s="2">
        <v>79</v>
      </c>
      <c r="B89" s="1" t="s">
        <v>54</v>
      </c>
      <c r="C89" s="2">
        <v>50</v>
      </c>
      <c r="D89" s="2" t="s">
        <v>11</v>
      </c>
      <c r="E89" s="4"/>
      <c r="F89" s="5">
        <f t="shared" si="6"/>
        <v>0</v>
      </c>
      <c r="G89">
        <v>25</v>
      </c>
      <c r="H89">
        <f t="shared" si="7"/>
        <v>0</v>
      </c>
      <c r="I89" s="6">
        <f t="shared" si="8"/>
        <v>0</v>
      </c>
    </row>
    <row r="90" spans="1:9" x14ac:dyDescent="0.25">
      <c r="A90" s="2">
        <v>80</v>
      </c>
      <c r="B90" s="1" t="s">
        <v>53</v>
      </c>
      <c r="C90" s="2">
        <v>50</v>
      </c>
      <c r="D90" s="2" t="s">
        <v>5</v>
      </c>
      <c r="E90" s="4"/>
      <c r="F90" s="5">
        <f t="shared" si="6"/>
        <v>0</v>
      </c>
      <c r="G90">
        <v>25</v>
      </c>
      <c r="H90">
        <f t="shared" si="7"/>
        <v>0</v>
      </c>
      <c r="I90" s="6">
        <f t="shared" si="8"/>
        <v>0</v>
      </c>
    </row>
    <row r="91" spans="1:9" x14ac:dyDescent="0.25">
      <c r="A91" s="2">
        <v>81</v>
      </c>
      <c r="B91" s="1" t="s">
        <v>87</v>
      </c>
      <c r="C91" s="2">
        <v>5</v>
      </c>
      <c r="D91" s="2" t="s">
        <v>5</v>
      </c>
      <c r="E91" s="4"/>
      <c r="F91" s="5">
        <f t="shared" si="6"/>
        <v>0</v>
      </c>
      <c r="G91">
        <v>25</v>
      </c>
      <c r="H91">
        <f t="shared" si="7"/>
        <v>0</v>
      </c>
      <c r="I91" s="6">
        <f t="shared" si="8"/>
        <v>0</v>
      </c>
    </row>
    <row r="92" spans="1:9" x14ac:dyDescent="0.25">
      <c r="A92" s="2">
        <v>82</v>
      </c>
      <c r="B92" s="1" t="s">
        <v>36</v>
      </c>
      <c r="C92" s="2">
        <v>50</v>
      </c>
      <c r="D92" s="2" t="s">
        <v>5</v>
      </c>
      <c r="E92" s="4"/>
      <c r="F92" s="5">
        <f t="shared" si="6"/>
        <v>0</v>
      </c>
      <c r="G92">
        <v>5</v>
      </c>
      <c r="H92">
        <f t="shared" si="7"/>
        <v>0</v>
      </c>
      <c r="I92" s="6">
        <f t="shared" si="8"/>
        <v>0</v>
      </c>
    </row>
    <row r="93" spans="1:9" x14ac:dyDescent="0.25">
      <c r="A93" s="2">
        <v>83</v>
      </c>
      <c r="B93" s="1" t="s">
        <v>37</v>
      </c>
      <c r="C93" s="2">
        <v>50</v>
      </c>
      <c r="D93" s="2" t="s">
        <v>5</v>
      </c>
      <c r="E93" s="4"/>
      <c r="F93" s="5">
        <f t="shared" si="6"/>
        <v>0</v>
      </c>
      <c r="G93">
        <v>5</v>
      </c>
      <c r="H93">
        <f t="shared" si="7"/>
        <v>0</v>
      </c>
      <c r="I93" s="6">
        <f t="shared" si="8"/>
        <v>0</v>
      </c>
    </row>
    <row r="94" spans="1:9" x14ac:dyDescent="0.25">
      <c r="A94" s="2">
        <v>84</v>
      </c>
      <c r="B94" s="1" t="s">
        <v>137</v>
      </c>
      <c r="C94" s="2">
        <v>2</v>
      </c>
      <c r="D94" s="2" t="s">
        <v>5</v>
      </c>
      <c r="E94" s="4"/>
      <c r="F94" s="5">
        <f>C94*E94</f>
        <v>0</v>
      </c>
      <c r="G94">
        <v>25</v>
      </c>
      <c r="H94">
        <f>F94*G94/100</f>
        <v>0</v>
      </c>
      <c r="I94" s="6">
        <f>SUM(F94+H94)</f>
        <v>0</v>
      </c>
    </row>
    <row r="95" spans="1:9" x14ac:dyDescent="0.25">
      <c r="A95" s="2">
        <v>85</v>
      </c>
      <c r="B95" s="1" t="s">
        <v>104</v>
      </c>
      <c r="C95" s="2">
        <v>50</v>
      </c>
      <c r="D95" s="2" t="s">
        <v>5</v>
      </c>
      <c r="E95" s="4"/>
      <c r="F95" s="5">
        <f>C95*E95</f>
        <v>0</v>
      </c>
      <c r="G95">
        <v>25</v>
      </c>
      <c r="H95">
        <f>F95*G95/100</f>
        <v>0</v>
      </c>
      <c r="I95" s="6">
        <f>SUM(F95+H95)</f>
        <v>0</v>
      </c>
    </row>
    <row r="96" spans="1:9" x14ac:dyDescent="0.25">
      <c r="A96" s="2">
        <v>86</v>
      </c>
      <c r="B96" s="1" t="s">
        <v>52</v>
      </c>
      <c r="C96" s="2">
        <v>2</v>
      </c>
      <c r="D96" s="2" t="s">
        <v>5</v>
      </c>
      <c r="E96" s="4"/>
      <c r="F96" s="5">
        <f t="shared" si="6"/>
        <v>0</v>
      </c>
      <c r="G96">
        <v>25</v>
      </c>
      <c r="H96">
        <f t="shared" si="7"/>
        <v>0</v>
      </c>
      <c r="I96" s="6">
        <f t="shared" si="8"/>
        <v>0</v>
      </c>
    </row>
    <row r="97" spans="1:9" x14ac:dyDescent="0.25">
      <c r="A97" s="2">
        <v>87</v>
      </c>
      <c r="B97" s="1" t="s">
        <v>10</v>
      </c>
      <c r="C97" s="2">
        <v>50</v>
      </c>
      <c r="D97" s="2" t="s">
        <v>5</v>
      </c>
      <c r="E97" s="4"/>
      <c r="F97" s="5">
        <f t="shared" si="6"/>
        <v>0</v>
      </c>
      <c r="G97">
        <v>25</v>
      </c>
      <c r="H97">
        <f t="shared" si="7"/>
        <v>0</v>
      </c>
      <c r="I97" s="6">
        <f t="shared" si="8"/>
        <v>0</v>
      </c>
    </row>
    <row r="98" spans="1:9" x14ac:dyDescent="0.25">
      <c r="A98" s="2">
        <v>88</v>
      </c>
      <c r="B98" s="1" t="s">
        <v>79</v>
      </c>
      <c r="C98" s="2">
        <v>500</v>
      </c>
      <c r="D98" s="2" t="s">
        <v>5</v>
      </c>
      <c r="E98" s="4"/>
      <c r="F98" s="5">
        <f t="shared" si="6"/>
        <v>0</v>
      </c>
      <c r="G98">
        <v>25</v>
      </c>
      <c r="H98">
        <f t="shared" si="7"/>
        <v>0</v>
      </c>
      <c r="I98" s="6">
        <f t="shared" si="8"/>
        <v>0</v>
      </c>
    </row>
    <row r="99" spans="1:9" x14ac:dyDescent="0.25">
      <c r="A99" s="2">
        <v>89</v>
      </c>
      <c r="B99" s="1" t="s">
        <v>50</v>
      </c>
      <c r="C99" s="2">
        <v>10</v>
      </c>
      <c r="D99" s="2" t="s">
        <v>29</v>
      </c>
      <c r="E99" s="4"/>
      <c r="F99" s="5">
        <f t="shared" si="6"/>
        <v>0</v>
      </c>
      <c r="G99">
        <v>25</v>
      </c>
      <c r="H99">
        <f t="shared" si="7"/>
        <v>0</v>
      </c>
      <c r="I99" s="6">
        <f t="shared" si="8"/>
        <v>0</v>
      </c>
    </row>
    <row r="100" spans="1:9" x14ac:dyDescent="0.25">
      <c r="A100" s="2">
        <v>90</v>
      </c>
      <c r="B100" s="1" t="s">
        <v>26</v>
      </c>
      <c r="C100" s="2">
        <v>20</v>
      </c>
      <c r="D100" s="2" t="s">
        <v>5</v>
      </c>
      <c r="E100" s="4"/>
      <c r="F100" s="5">
        <f t="shared" si="6"/>
        <v>0</v>
      </c>
      <c r="G100">
        <v>25</v>
      </c>
      <c r="H100">
        <f t="shared" si="7"/>
        <v>0</v>
      </c>
      <c r="I100" s="6">
        <f t="shared" si="8"/>
        <v>0</v>
      </c>
    </row>
    <row r="101" spans="1:9" x14ac:dyDescent="0.25">
      <c r="A101" s="2">
        <v>91</v>
      </c>
      <c r="B101" s="1" t="s">
        <v>49</v>
      </c>
      <c r="C101" s="2">
        <v>6</v>
      </c>
      <c r="D101" s="2" t="s">
        <v>5</v>
      </c>
      <c r="E101" s="4"/>
      <c r="F101" s="5">
        <f t="shared" si="6"/>
        <v>0</v>
      </c>
      <c r="G101">
        <v>25</v>
      </c>
      <c r="H101">
        <f t="shared" si="7"/>
        <v>0</v>
      </c>
      <c r="I101" s="6">
        <f t="shared" si="8"/>
        <v>0</v>
      </c>
    </row>
    <row r="102" spans="1:9" x14ac:dyDescent="0.25">
      <c r="A102" s="2">
        <v>92</v>
      </c>
      <c r="B102" s="1" t="s">
        <v>74</v>
      </c>
      <c r="C102" s="2">
        <v>10</v>
      </c>
      <c r="D102" s="2" t="s">
        <v>5</v>
      </c>
      <c r="E102" s="4"/>
      <c r="F102" s="5">
        <f t="shared" si="6"/>
        <v>0</v>
      </c>
      <c r="G102">
        <v>25</v>
      </c>
      <c r="H102">
        <f t="shared" si="7"/>
        <v>0</v>
      </c>
      <c r="I102" s="6">
        <f t="shared" si="8"/>
        <v>0</v>
      </c>
    </row>
    <row r="103" spans="1:9" x14ac:dyDescent="0.25">
      <c r="A103" s="2">
        <v>93</v>
      </c>
      <c r="B103" s="1" t="s">
        <v>48</v>
      </c>
      <c r="C103" s="2">
        <v>10</v>
      </c>
      <c r="D103" s="2" t="s">
        <v>5</v>
      </c>
      <c r="E103" s="4"/>
      <c r="F103" s="5">
        <f t="shared" si="6"/>
        <v>0</v>
      </c>
      <c r="G103">
        <v>25</v>
      </c>
      <c r="H103">
        <f t="shared" si="7"/>
        <v>0</v>
      </c>
      <c r="I103" s="6">
        <f t="shared" si="8"/>
        <v>0</v>
      </c>
    </row>
    <row r="104" spans="1:9" x14ac:dyDescent="0.25">
      <c r="A104" s="2">
        <v>94</v>
      </c>
      <c r="B104" s="1" t="s">
        <v>47</v>
      </c>
      <c r="C104" s="2">
        <v>2</v>
      </c>
      <c r="D104" s="2" t="s">
        <v>5</v>
      </c>
      <c r="E104" s="4"/>
      <c r="F104" s="5">
        <f t="shared" si="6"/>
        <v>0</v>
      </c>
      <c r="G104">
        <v>25</v>
      </c>
      <c r="H104">
        <f t="shared" si="7"/>
        <v>0</v>
      </c>
      <c r="I104" s="6">
        <f t="shared" si="8"/>
        <v>0</v>
      </c>
    </row>
    <row r="105" spans="1:9" x14ac:dyDescent="0.25">
      <c r="A105" s="2">
        <v>95</v>
      </c>
      <c r="B105" s="1" t="s">
        <v>30</v>
      </c>
      <c r="C105" s="2">
        <v>20</v>
      </c>
      <c r="D105" s="2" t="s">
        <v>5</v>
      </c>
      <c r="E105" s="4"/>
      <c r="F105" s="5">
        <f t="shared" si="6"/>
        <v>0</v>
      </c>
      <c r="G105">
        <v>25</v>
      </c>
      <c r="H105">
        <f t="shared" si="7"/>
        <v>0</v>
      </c>
      <c r="I105" s="6">
        <f t="shared" si="8"/>
        <v>0</v>
      </c>
    </row>
    <row r="106" spans="1:9" x14ac:dyDescent="0.25">
      <c r="A106" s="2">
        <v>96</v>
      </c>
      <c r="B106" s="1" t="s">
        <v>85</v>
      </c>
      <c r="C106" s="2">
        <v>20</v>
      </c>
      <c r="D106" s="2" t="s">
        <v>5</v>
      </c>
      <c r="E106" s="4"/>
      <c r="F106" s="5">
        <f t="shared" si="6"/>
        <v>0</v>
      </c>
      <c r="G106">
        <v>25</v>
      </c>
      <c r="H106">
        <f t="shared" si="7"/>
        <v>0</v>
      </c>
      <c r="I106" s="6">
        <f t="shared" si="8"/>
        <v>0</v>
      </c>
    </row>
    <row r="107" spans="1:9" x14ac:dyDescent="0.25">
      <c r="A107" s="2">
        <v>97</v>
      </c>
      <c r="B107" s="1" t="s">
        <v>129</v>
      </c>
      <c r="C107" s="2">
        <v>5</v>
      </c>
      <c r="D107" s="2" t="s">
        <v>5</v>
      </c>
      <c r="E107" s="4"/>
      <c r="F107" s="5">
        <f t="shared" si="6"/>
        <v>0</v>
      </c>
      <c r="G107">
        <v>5</v>
      </c>
      <c r="H107">
        <f t="shared" si="7"/>
        <v>0</v>
      </c>
      <c r="I107" s="6">
        <f t="shared" si="8"/>
        <v>0</v>
      </c>
    </row>
    <row r="108" spans="1:9" x14ac:dyDescent="0.25">
      <c r="A108" s="2">
        <v>98</v>
      </c>
      <c r="B108" s="1" t="s">
        <v>83</v>
      </c>
      <c r="C108" s="2">
        <v>300</v>
      </c>
      <c r="D108" s="2" t="s">
        <v>5</v>
      </c>
      <c r="E108" s="4"/>
      <c r="F108" s="5">
        <f t="shared" ref="F108:F111" si="9">C108*E108</f>
        <v>0</v>
      </c>
      <c r="G108">
        <v>5</v>
      </c>
      <c r="H108">
        <f t="shared" si="7"/>
        <v>0</v>
      </c>
      <c r="I108" s="6">
        <f t="shared" si="8"/>
        <v>0</v>
      </c>
    </row>
    <row r="109" spans="1:9" x14ac:dyDescent="0.25">
      <c r="A109" s="2">
        <v>99</v>
      </c>
      <c r="B109" s="1" t="s">
        <v>46</v>
      </c>
      <c r="C109" s="2">
        <v>3000</v>
      </c>
      <c r="D109" s="2" t="s">
        <v>5</v>
      </c>
      <c r="E109" s="4"/>
      <c r="F109" s="5">
        <f t="shared" si="9"/>
        <v>0</v>
      </c>
      <c r="G109">
        <v>5</v>
      </c>
      <c r="H109">
        <f t="shared" ref="H109:H112" si="10">F109*G109/100</f>
        <v>0</v>
      </c>
      <c r="I109" s="6">
        <f t="shared" ref="I109:I112" si="11">SUM(F109+H109)</f>
        <v>0</v>
      </c>
    </row>
    <row r="110" spans="1:9" x14ac:dyDescent="0.25">
      <c r="A110" s="2">
        <v>100</v>
      </c>
      <c r="B110" s="1" t="s">
        <v>43</v>
      </c>
      <c r="C110" s="2">
        <v>500</v>
      </c>
      <c r="D110" s="2" t="s">
        <v>5</v>
      </c>
      <c r="E110" s="4"/>
      <c r="F110" s="5">
        <f t="shared" si="9"/>
        <v>0</v>
      </c>
      <c r="G110">
        <v>25</v>
      </c>
      <c r="H110">
        <f t="shared" si="10"/>
        <v>0</v>
      </c>
      <c r="I110" s="6">
        <f t="shared" si="11"/>
        <v>0</v>
      </c>
    </row>
    <row r="111" spans="1:9" x14ac:dyDescent="0.25">
      <c r="A111" s="2">
        <v>101</v>
      </c>
      <c r="B111" s="1" t="s">
        <v>51</v>
      </c>
      <c r="C111" s="2">
        <v>10</v>
      </c>
      <c r="D111" s="2" t="s">
        <v>29</v>
      </c>
      <c r="E111" s="4"/>
      <c r="F111" s="5">
        <f t="shared" si="9"/>
        <v>0</v>
      </c>
      <c r="G111">
        <v>25</v>
      </c>
      <c r="H111">
        <f t="shared" si="10"/>
        <v>0</v>
      </c>
      <c r="I111" s="6">
        <f t="shared" si="11"/>
        <v>0</v>
      </c>
    </row>
    <row r="112" spans="1:9" x14ac:dyDescent="0.25">
      <c r="A112" s="2">
        <v>102</v>
      </c>
      <c r="B112" s="1" t="s">
        <v>90</v>
      </c>
      <c r="C112" s="2">
        <v>10</v>
      </c>
      <c r="D112" s="2" t="s">
        <v>5</v>
      </c>
      <c r="E112" s="4"/>
      <c r="F112" s="5">
        <f>C112*E112</f>
        <v>0</v>
      </c>
      <c r="G112">
        <v>25</v>
      </c>
      <c r="H112">
        <f t="shared" si="10"/>
        <v>0</v>
      </c>
      <c r="I112" s="6">
        <f t="shared" si="11"/>
        <v>0</v>
      </c>
    </row>
    <row r="113" spans="1:9" x14ac:dyDescent="0.25">
      <c r="A113" s="2">
        <v>103</v>
      </c>
      <c r="B113" s="1" t="s">
        <v>130</v>
      </c>
      <c r="C113" s="2">
        <v>1</v>
      </c>
      <c r="D113" s="2" t="s">
        <v>11</v>
      </c>
      <c r="E113" s="4"/>
      <c r="F113" s="5">
        <f>C113*E113</f>
        <v>0</v>
      </c>
      <c r="G113">
        <v>25</v>
      </c>
      <c r="H113">
        <f>F113*G113/100</f>
        <v>0</v>
      </c>
      <c r="I113" s="6">
        <f>SUM(F113+H113)</f>
        <v>0</v>
      </c>
    </row>
    <row r="114" spans="1:9" x14ac:dyDescent="0.25">
      <c r="A114" s="2">
        <v>104</v>
      </c>
      <c r="B114" s="1" t="s">
        <v>106</v>
      </c>
      <c r="C114" s="2">
        <v>50</v>
      </c>
      <c r="D114" s="2" t="s">
        <v>11</v>
      </c>
      <c r="E114" s="4"/>
      <c r="F114" s="5">
        <f>C114*E114</f>
        <v>0</v>
      </c>
      <c r="G114">
        <v>5</v>
      </c>
      <c r="H114">
        <f>F114*G114/100</f>
        <v>0</v>
      </c>
      <c r="I114" s="6">
        <f>SUM(F114+H114)</f>
        <v>0</v>
      </c>
    </row>
    <row r="115" spans="1:9" x14ac:dyDescent="0.25">
      <c r="A115" s="2"/>
      <c r="B115" s="1"/>
      <c r="C115" s="4"/>
      <c r="D115" s="4"/>
      <c r="E115" s="4"/>
      <c r="F115" s="4">
        <f>SUM(F11:F114)</f>
        <v>0</v>
      </c>
      <c r="G115" s="4"/>
      <c r="H115" s="4">
        <f>SUM(H11:H114)</f>
        <v>0</v>
      </c>
      <c r="I115" s="4">
        <f>SUM(I11:I114)</f>
        <v>0</v>
      </c>
    </row>
    <row r="117" spans="1:9" x14ac:dyDescent="0.25">
      <c r="B117" s="11" t="s">
        <v>81</v>
      </c>
      <c r="C117" s="12"/>
      <c r="D117" s="3"/>
      <c r="F117" s="7"/>
    </row>
    <row r="118" spans="1:9" x14ac:dyDescent="0.25">
      <c r="B118" s="11" t="s">
        <v>132</v>
      </c>
      <c r="C118" s="12"/>
      <c r="D118" s="3"/>
      <c r="F118" s="7"/>
    </row>
    <row r="119" spans="1:9" x14ac:dyDescent="0.25">
      <c r="B119" s="11" t="s">
        <v>133</v>
      </c>
      <c r="C119" s="12"/>
      <c r="D119" s="3"/>
      <c r="F119" s="7"/>
    </row>
    <row r="120" spans="1:9" x14ac:dyDescent="0.25">
      <c r="B120" s="11" t="s">
        <v>134</v>
      </c>
      <c r="C120" s="12"/>
      <c r="D120" s="3"/>
      <c r="F120" s="7"/>
    </row>
    <row r="121" spans="1:9" x14ac:dyDescent="0.25">
      <c r="B121" s="11" t="s">
        <v>82</v>
      </c>
      <c r="C121" s="12"/>
      <c r="E121" s="3"/>
      <c r="F121" s="7"/>
    </row>
    <row r="124" spans="1:9" ht="24" customHeight="1" x14ac:dyDescent="0.25">
      <c r="B124" s="17" t="s">
        <v>113</v>
      </c>
      <c r="C124" s="21"/>
      <c r="D124" s="21"/>
      <c r="E124" s="21"/>
      <c r="F124" s="21"/>
      <c r="G124" s="21"/>
      <c r="H124" s="21"/>
      <c r="I124" s="22"/>
    </row>
    <row r="127" spans="1:9" x14ac:dyDescent="0.25">
      <c r="A127" s="16" t="s">
        <v>114</v>
      </c>
      <c r="B127" s="13"/>
      <c r="C127" s="1" t="s">
        <v>115</v>
      </c>
      <c r="D127" s="14"/>
      <c r="E127" s="15" t="s">
        <v>138</v>
      </c>
      <c r="F127" s="2"/>
    </row>
    <row r="128" spans="1:9" x14ac:dyDescent="0.25">
      <c r="C128" s="2" t="s">
        <v>89</v>
      </c>
    </row>
    <row r="130" spans="2:8" ht="17.25" x14ac:dyDescent="0.25">
      <c r="B130" s="9" t="s">
        <v>116</v>
      </c>
      <c r="C130"/>
      <c r="D130"/>
      <c r="E130" s="19" t="s">
        <v>117</v>
      </c>
    </row>
    <row r="131" spans="2:8" x14ac:dyDescent="0.25">
      <c r="B131" s="23" t="s">
        <v>118</v>
      </c>
      <c r="C131" s="23"/>
      <c r="D131" s="23"/>
      <c r="E131"/>
    </row>
    <row r="132" spans="2:8" ht="17.25" x14ac:dyDescent="0.25">
      <c r="B132"/>
      <c r="C132"/>
      <c r="D132"/>
      <c r="E132"/>
      <c r="H132" s="18"/>
    </row>
    <row r="133" spans="2:8" ht="17.25" x14ac:dyDescent="0.25">
      <c r="B133"/>
      <c r="C133"/>
      <c r="D133"/>
      <c r="E133"/>
      <c r="H133" s="18"/>
    </row>
    <row r="134" spans="2:8" x14ac:dyDescent="0.25">
      <c r="B134" s="10"/>
      <c r="C134"/>
      <c r="D134"/>
      <c r="E134"/>
    </row>
  </sheetData>
  <mergeCells count="9">
    <mergeCell ref="A8:I8"/>
    <mergeCell ref="C124:I124"/>
    <mergeCell ref="B131:D131"/>
    <mergeCell ref="A1:I1"/>
    <mergeCell ref="A2:I2"/>
    <mergeCell ref="A3:I3"/>
    <mergeCell ref="A4:I4"/>
    <mergeCell ref="A5:I5"/>
    <mergeCell ref="A7:I7"/>
  </mergeCells>
  <pageMargins left="0.25" right="0.25" top="0.75" bottom="0.75" header="0.3" footer="0.3"/>
  <pageSetup paperSize="9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2025-07-02T11:49:23Z</dcterms:modified>
</cp:coreProperties>
</file>